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d\учебно-методическое управление$\Численность 2025\"/>
    </mc:Choice>
  </mc:AlternateContent>
  <bookViews>
    <workbookView xWindow="0" yWindow="0" windowWidth="16800" windowHeight="11580" activeTab="3"/>
  </bookViews>
  <sheets>
    <sheet name="2022 год" sheetId="2" r:id="rId1"/>
    <sheet name="2023 год" sheetId="1" r:id="rId2"/>
    <sheet name="2024 год" sheetId="4" r:id="rId3"/>
    <sheet name="2025 год" sheetId="5" r:id="rId4"/>
  </sheets>
  <definedNames>
    <definedName name="Print_Titles" localSheetId="1">'2023 год'!$3:$4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F14" i="5"/>
  <c r="G14" i="5"/>
  <c r="H14" i="5"/>
  <c r="I14" i="5"/>
  <c r="E31" i="5"/>
  <c r="E35" i="5" s="1"/>
  <c r="F35" i="5"/>
  <c r="G31" i="5"/>
  <c r="G35" i="5" s="1"/>
  <c r="H31" i="5"/>
  <c r="H35" i="5" s="1"/>
  <c r="I31" i="5"/>
  <c r="I35" i="5" l="1"/>
  <c r="I36" i="4"/>
  <c r="H36" i="4"/>
  <c r="G36" i="4"/>
  <c r="F36" i="4"/>
  <c r="E36" i="4"/>
  <c r="I31" i="2" l="1"/>
  <c r="H31" i="2"/>
  <c r="G31" i="2"/>
  <c r="F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31" i="2" l="1"/>
  <c r="I32" i="1"/>
  <c r="H32" i="1"/>
  <c r="G32" i="1"/>
  <c r="F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2" i="1" l="1"/>
</calcChain>
</file>

<file path=xl/sharedStrings.xml><?xml version="1.0" encoding="utf-8"?>
<sst xmlns="http://schemas.openxmlformats.org/spreadsheetml/2006/main" count="430" uniqueCount="133">
  <si>
    <t>Код</t>
  </si>
  <si>
    <t>Наименование направления подготовки, специальности</t>
  </si>
  <si>
    <t>Уровень образования</t>
  </si>
  <si>
    <t>Форма обучения</t>
  </si>
  <si>
    <t>Результаты према обучающихся за счет (количество человек):</t>
  </si>
  <si>
    <t>всего</t>
  </si>
  <si>
    <t>бюджетных ассигнований федерального бюджета</t>
  </si>
  <si>
    <t>бюджетных ассигнований  бюджетов субъектов РФ</t>
  </si>
  <si>
    <t>бюджетных ассигнований местных бюджетов</t>
  </si>
  <si>
    <t>по договорам об оказании платных образовательных услуг</t>
  </si>
  <si>
    <t>09.03.02</t>
  </si>
  <si>
    <t>Информационные системы и технологии</t>
  </si>
  <si>
    <t>высшее - бакалавриат</t>
  </si>
  <si>
    <t>очная</t>
  </si>
  <si>
    <t>0/155,33</t>
  </si>
  <si>
    <t>очно/заочная</t>
  </si>
  <si>
    <t>0/184</t>
  </si>
  <si>
    <t>заочная</t>
  </si>
  <si>
    <t>0/207,33</t>
  </si>
  <si>
    <t>27.03.05</t>
  </si>
  <si>
    <t>Инноватика</t>
  </si>
  <si>
    <t>0/134</t>
  </si>
  <si>
    <t>0/156</t>
  </si>
  <si>
    <t>0/214,66</t>
  </si>
  <si>
    <t>38.03.02</t>
  </si>
  <si>
    <t>Менеджмент</t>
  </si>
  <si>
    <t>236,38/143,5</t>
  </si>
  <si>
    <t>0/163,55</t>
  </si>
  <si>
    <t>0/0</t>
  </si>
  <si>
    <t>40.03.01</t>
  </si>
  <si>
    <t>Юриспруденция</t>
  </si>
  <si>
    <t>248,58/178,89</t>
  </si>
  <si>
    <t>270,33/184,88</t>
  </si>
  <si>
    <t>0/203</t>
  </si>
  <si>
    <t>09.04.02</t>
  </si>
  <si>
    <t>высшее - магистратура</t>
  </si>
  <si>
    <t>50,6/0</t>
  </si>
  <si>
    <t>27.04.05</t>
  </si>
  <si>
    <t>66,25/1</t>
  </si>
  <si>
    <t>0/1</t>
  </si>
  <si>
    <t>27.04.08</t>
  </si>
  <si>
    <t>Управление интеллектуальной собственностью</t>
  </si>
  <si>
    <t>высшее- магистратура</t>
  </si>
  <si>
    <t>89,25/0</t>
  </si>
  <si>
    <t>38.04.02</t>
  </si>
  <si>
    <t>54/1</t>
  </si>
  <si>
    <t>40.04.01</t>
  </si>
  <si>
    <t>96,64/1</t>
  </si>
  <si>
    <t>89,1/1</t>
  </si>
  <si>
    <t>89,95/1</t>
  </si>
  <si>
    <t>5.1.3</t>
  </si>
  <si>
    <t xml:space="preserve">Частно-правовые (цивилистические) науки </t>
  </si>
  <si>
    <t>высшее-подготовка научно-педагогических кадров в аспирантуре</t>
  </si>
  <si>
    <t xml:space="preserve">5.2.3. </t>
  </si>
  <si>
    <t xml:space="preserve"> Региональная и отраслевая экономика </t>
  </si>
  <si>
    <t>ИТОГО:</t>
  </si>
  <si>
    <r>
      <t xml:space="preserve">средняя сумма набранных баллов при поступлении (ЭГЕ, ВИ) </t>
    </r>
    <r>
      <rPr>
        <sz val="11"/>
        <rFont val="Times New Roman"/>
        <family val="1"/>
        <charset val="204"/>
      </rPr>
      <t>бюджет/договор</t>
    </r>
  </si>
  <si>
    <r>
      <t xml:space="preserve">средняя сумма набранных баллов по всем вступительным испытаниям (при наличии вступительных испытаний) </t>
    </r>
    <r>
      <rPr>
        <sz val="11"/>
        <rFont val="Times New Roman"/>
        <family val="1"/>
        <charset val="204"/>
      </rPr>
      <t>бюджет/договор</t>
    </r>
  </si>
  <si>
    <t>0/141</t>
  </si>
  <si>
    <t>0/203,4</t>
  </si>
  <si>
    <t>0/173</t>
  </si>
  <si>
    <t>242,5/179,6</t>
  </si>
  <si>
    <t>210,8/113,7</t>
  </si>
  <si>
    <t>234,1/194,8</t>
  </si>
  <si>
    <t>240,6/165,5</t>
  </si>
  <si>
    <t>0/221,8</t>
  </si>
  <si>
    <t>168/0</t>
  </si>
  <si>
    <t>77,5/0</t>
  </si>
  <si>
    <t>68/1</t>
  </si>
  <si>
    <t>71,2/0</t>
  </si>
  <si>
    <t>82,6/1</t>
  </si>
  <si>
    <t>87,5/1</t>
  </si>
  <si>
    <t>82,5/1</t>
  </si>
  <si>
    <t>Информация о результатах приема за 2022 год</t>
  </si>
  <si>
    <t>Информация о результатах приема 2023 год</t>
  </si>
  <si>
    <t>38.03.01</t>
  </si>
  <si>
    <t>Экономика</t>
  </si>
  <si>
    <t>38.03.04</t>
  </si>
  <si>
    <t>Государственное и муниципальное управление</t>
  </si>
  <si>
    <t>38.04.01</t>
  </si>
  <si>
    <t>0/145,5</t>
  </si>
  <si>
    <t>0/265</t>
  </si>
  <si>
    <t>0/138</t>
  </si>
  <si>
    <t>246,8/180</t>
  </si>
  <si>
    <t>0/207</t>
  </si>
  <si>
    <t>0/213</t>
  </si>
  <si>
    <t>228,6/147</t>
  </si>
  <si>
    <t>218,6/139</t>
  </si>
  <si>
    <t>221,4/161,4</t>
  </si>
  <si>
    <t>0/116</t>
  </si>
  <si>
    <t>98,5/0</t>
  </si>
  <si>
    <t>82,4/0</t>
  </si>
  <si>
    <t>86,7/1</t>
  </si>
  <si>
    <t>95,4/1</t>
  </si>
  <si>
    <t>79,6/1</t>
  </si>
  <si>
    <t>Информация о результатах приема за 2024 год</t>
  </si>
  <si>
    <t>221,6/94</t>
  </si>
  <si>
    <t>средняя сумма набранных баллов по всем вступительным испытаниям (при наличии вступительных испытаний) бюджет/договор</t>
  </si>
  <si>
    <t>0</t>
  </si>
  <si>
    <t>116</t>
  </si>
  <si>
    <t>55</t>
  </si>
  <si>
    <t>61</t>
  </si>
  <si>
    <t>136</t>
  </si>
  <si>
    <t>93</t>
  </si>
  <si>
    <t>43</t>
  </si>
  <si>
    <t>90,4/1</t>
  </si>
  <si>
    <t>89,7/0</t>
  </si>
  <si>
    <t>84,3/0</t>
  </si>
  <si>
    <t>66,4/0</t>
  </si>
  <si>
    <t>72,8/0</t>
  </si>
  <si>
    <t>38.04.04</t>
  </si>
  <si>
    <t>0/160,7</t>
  </si>
  <si>
    <t>0/154,8</t>
  </si>
  <si>
    <t>0/206,3</t>
  </si>
  <si>
    <t>0/159,8</t>
  </si>
  <si>
    <t>236,3/200,8</t>
  </si>
  <si>
    <t>221/156,3</t>
  </si>
  <si>
    <t>0/111</t>
  </si>
  <si>
    <t>0/141,2</t>
  </si>
  <si>
    <t>0/146,8</t>
  </si>
  <si>
    <t>Информация о результатах приема за 2025 год</t>
  </si>
  <si>
    <t>86/1,2</t>
  </si>
  <si>
    <t>0/2,3</t>
  </si>
  <si>
    <t>0/3,5</t>
  </si>
  <si>
    <t>69,2/1</t>
  </si>
  <si>
    <t>82,1/1</t>
  </si>
  <si>
    <t>4</t>
  </si>
  <si>
    <t>14</t>
  </si>
  <si>
    <t>3</t>
  </si>
  <si>
    <t>0/74,3</t>
  </si>
  <si>
    <t>82/73</t>
  </si>
  <si>
    <t>1 (квота Правительства РФ)</t>
  </si>
  <si>
    <t>в т.ч. 1 чел по квоте Правительства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</si>
</sst>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9"/>
      <color indexed="64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scheme val="minor"/>
    </font>
    <font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top" shrinkToFit="1"/>
    </xf>
    <xf numFmtId="49" fontId="6" fillId="0" borderId="2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top" wrapText="1" shrinkToFit="1"/>
    </xf>
    <xf numFmtId="0" fontId="6" fillId="0" borderId="2" xfId="0" applyNumberFormat="1" applyFont="1" applyFill="1" applyBorder="1" applyAlignment="1">
      <alignment horizontal="center" vertical="top" wrapText="1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top" shrinkToFit="1"/>
    </xf>
    <xf numFmtId="0" fontId="13" fillId="0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top" shrinkToFit="1"/>
    </xf>
    <xf numFmtId="49" fontId="6" fillId="0" borderId="8" xfId="0" applyNumberFormat="1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top" shrinkToFit="1"/>
    </xf>
    <xf numFmtId="0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center" vertical="center" shrinkToFit="1"/>
    </xf>
    <xf numFmtId="1" fontId="15" fillId="0" borderId="12" xfId="2" applyNumberFormat="1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shrinkToFit="1"/>
    </xf>
    <xf numFmtId="2" fontId="6" fillId="0" borderId="9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 shrinkToFit="1"/>
    </xf>
    <xf numFmtId="2" fontId="6" fillId="0" borderId="7" xfId="0" applyNumberFormat="1" applyFont="1" applyFill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17" fillId="0" borderId="0" xfId="0" applyFont="1"/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workbookViewId="0">
      <selection activeCell="O23" sqref="O23"/>
    </sheetView>
  </sheetViews>
  <sheetFormatPr defaultRowHeight="15" x14ac:dyDescent="0.25"/>
  <cols>
    <col min="2" max="2" width="16.140625" customWidth="1"/>
    <col min="3" max="3" width="17.5703125" customWidth="1"/>
    <col min="4" max="4" width="16.7109375" customWidth="1"/>
    <col min="6" max="6" width="16" customWidth="1"/>
    <col min="7" max="7" width="16.28515625" customWidth="1"/>
    <col min="8" max="8" width="13.42578125" customWidth="1"/>
    <col min="9" max="9" width="17" customWidth="1"/>
    <col min="10" max="10" width="26.7109375" customWidth="1"/>
  </cols>
  <sheetData>
    <row r="1" spans="1:10" ht="18.75" x14ac:dyDescent="0.25">
      <c r="A1" s="82" t="s">
        <v>73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3" t="s">
        <v>0</v>
      </c>
      <c r="B2" s="84" t="s">
        <v>1</v>
      </c>
      <c r="C2" s="84" t="s">
        <v>2</v>
      </c>
      <c r="D2" s="84" t="s">
        <v>3</v>
      </c>
      <c r="E2" s="83" t="s">
        <v>4</v>
      </c>
      <c r="F2" s="83"/>
      <c r="G2" s="83"/>
      <c r="H2" s="83"/>
      <c r="I2" s="83"/>
      <c r="J2" s="83"/>
    </row>
    <row r="3" spans="1:10" ht="90" x14ac:dyDescent="0.25">
      <c r="A3" s="83"/>
      <c r="B3" s="84"/>
      <c r="C3" s="84"/>
      <c r="D3" s="84"/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57</v>
      </c>
    </row>
    <row r="4" spans="1:10" ht="20.25" x14ac:dyDescent="0.25">
      <c r="A4" s="85" t="s">
        <v>10</v>
      </c>
      <c r="B4" s="84" t="s">
        <v>11</v>
      </c>
      <c r="C4" s="84" t="s">
        <v>12</v>
      </c>
      <c r="D4" s="9" t="s">
        <v>13</v>
      </c>
      <c r="E4" s="11">
        <v>0</v>
      </c>
      <c r="F4" s="11">
        <v>0</v>
      </c>
      <c r="G4" s="10">
        <v>0</v>
      </c>
      <c r="H4" s="10">
        <v>0</v>
      </c>
      <c r="I4" s="11">
        <v>0</v>
      </c>
      <c r="J4" s="12"/>
    </row>
    <row r="5" spans="1:10" ht="20.25" x14ac:dyDescent="0.25">
      <c r="A5" s="85"/>
      <c r="B5" s="84"/>
      <c r="C5" s="84"/>
      <c r="D5" s="9" t="s">
        <v>15</v>
      </c>
      <c r="E5" s="11">
        <v>1</v>
      </c>
      <c r="F5" s="11">
        <v>0</v>
      </c>
      <c r="G5" s="10">
        <v>0</v>
      </c>
      <c r="H5" s="10">
        <v>0</v>
      </c>
      <c r="I5" s="11">
        <v>1</v>
      </c>
      <c r="J5" s="12" t="s">
        <v>58</v>
      </c>
    </row>
    <row r="6" spans="1:10" ht="20.25" x14ac:dyDescent="0.25">
      <c r="A6" s="85"/>
      <c r="B6" s="84"/>
      <c r="C6" s="84"/>
      <c r="D6" s="9" t="s">
        <v>17</v>
      </c>
      <c r="E6" s="11">
        <v>5</v>
      </c>
      <c r="F6" s="11">
        <v>0</v>
      </c>
      <c r="G6" s="10">
        <v>0</v>
      </c>
      <c r="H6" s="10">
        <v>0</v>
      </c>
      <c r="I6" s="11">
        <v>5</v>
      </c>
      <c r="J6" s="12" t="s">
        <v>59</v>
      </c>
    </row>
    <row r="7" spans="1:10" ht="20.25" x14ac:dyDescent="0.25">
      <c r="A7" s="85" t="s">
        <v>19</v>
      </c>
      <c r="B7" s="84" t="s">
        <v>20</v>
      </c>
      <c r="C7" s="84" t="s">
        <v>12</v>
      </c>
      <c r="D7" s="9" t="s">
        <v>13</v>
      </c>
      <c r="E7" s="11">
        <v>0</v>
      </c>
      <c r="F7" s="11">
        <v>0</v>
      </c>
      <c r="G7" s="10">
        <v>0</v>
      </c>
      <c r="H7" s="10">
        <v>0</v>
      </c>
      <c r="I7" s="11">
        <v>0</v>
      </c>
      <c r="J7" s="12"/>
    </row>
    <row r="8" spans="1:10" ht="20.25" x14ac:dyDescent="0.25">
      <c r="A8" s="85"/>
      <c r="B8" s="84"/>
      <c r="C8" s="84"/>
      <c r="D8" s="9" t="s">
        <v>15</v>
      </c>
      <c r="E8" s="11">
        <v>0</v>
      </c>
      <c r="F8" s="11">
        <v>0</v>
      </c>
      <c r="G8" s="10">
        <v>0</v>
      </c>
      <c r="H8" s="10">
        <v>0</v>
      </c>
      <c r="I8" s="11">
        <v>0</v>
      </c>
      <c r="J8" s="12"/>
    </row>
    <row r="9" spans="1:10" ht="20.25" x14ac:dyDescent="0.25">
      <c r="A9" s="85"/>
      <c r="B9" s="84"/>
      <c r="C9" s="84"/>
      <c r="D9" s="9" t="s">
        <v>17</v>
      </c>
      <c r="E9" s="11">
        <v>0</v>
      </c>
      <c r="F9" s="11">
        <v>0</v>
      </c>
      <c r="G9" s="10">
        <v>0</v>
      </c>
      <c r="H9" s="10">
        <v>0</v>
      </c>
      <c r="I9" s="11">
        <v>3</v>
      </c>
      <c r="J9" s="12" t="s">
        <v>60</v>
      </c>
    </row>
    <row r="10" spans="1:10" ht="20.25" x14ac:dyDescent="0.25">
      <c r="A10" s="83" t="s">
        <v>24</v>
      </c>
      <c r="B10" s="83" t="s">
        <v>25</v>
      </c>
      <c r="C10" s="84" t="s">
        <v>12</v>
      </c>
      <c r="D10" s="9" t="s">
        <v>13</v>
      </c>
      <c r="E10" s="11">
        <f>F10+I10</f>
        <v>26</v>
      </c>
      <c r="F10" s="11">
        <v>19</v>
      </c>
      <c r="G10" s="10">
        <v>0</v>
      </c>
      <c r="H10" s="10">
        <v>0</v>
      </c>
      <c r="I10" s="11">
        <v>7</v>
      </c>
      <c r="J10" s="12" t="s">
        <v>61</v>
      </c>
    </row>
    <row r="11" spans="1:10" ht="20.25" x14ac:dyDescent="0.25">
      <c r="A11" s="83"/>
      <c r="B11" s="83"/>
      <c r="C11" s="84"/>
      <c r="D11" s="9" t="s">
        <v>15</v>
      </c>
      <c r="E11" s="11">
        <f t="shared" ref="E11:E12" si="0">F11+I11</f>
        <v>58</v>
      </c>
      <c r="F11" s="11">
        <v>25</v>
      </c>
      <c r="G11" s="10">
        <v>0</v>
      </c>
      <c r="H11" s="10">
        <v>0</v>
      </c>
      <c r="I11" s="11">
        <v>33</v>
      </c>
      <c r="J11" s="12" t="s">
        <v>62</v>
      </c>
    </row>
    <row r="12" spans="1:10" ht="20.25" x14ac:dyDescent="0.25">
      <c r="A12" s="83"/>
      <c r="B12" s="83"/>
      <c r="C12" s="84"/>
      <c r="D12" s="9" t="s">
        <v>17</v>
      </c>
      <c r="E12" s="11">
        <f t="shared" si="0"/>
        <v>0</v>
      </c>
      <c r="F12" s="11">
        <v>0</v>
      </c>
      <c r="G12" s="10">
        <v>0</v>
      </c>
      <c r="H12" s="10">
        <v>0</v>
      </c>
      <c r="I12" s="11">
        <v>0</v>
      </c>
      <c r="J12" s="12"/>
    </row>
    <row r="13" spans="1:10" ht="20.25" x14ac:dyDescent="0.25">
      <c r="A13" s="83" t="s">
        <v>29</v>
      </c>
      <c r="B13" s="83" t="s">
        <v>30</v>
      </c>
      <c r="C13" s="84" t="s">
        <v>12</v>
      </c>
      <c r="D13" s="9" t="s">
        <v>13</v>
      </c>
      <c r="E13" s="11">
        <f>F13+I13</f>
        <v>38</v>
      </c>
      <c r="F13" s="11">
        <v>21</v>
      </c>
      <c r="G13" s="10">
        <v>0</v>
      </c>
      <c r="H13" s="10">
        <v>0</v>
      </c>
      <c r="I13" s="11">
        <v>17</v>
      </c>
      <c r="J13" s="12" t="s">
        <v>63</v>
      </c>
    </row>
    <row r="14" spans="1:10" ht="20.25" x14ac:dyDescent="0.25">
      <c r="A14" s="83"/>
      <c r="B14" s="83"/>
      <c r="C14" s="84"/>
      <c r="D14" s="9" t="s">
        <v>15</v>
      </c>
      <c r="E14" s="11">
        <f t="shared" ref="E14:E15" si="1">F14+I14</f>
        <v>9</v>
      </c>
      <c r="F14" s="11">
        <v>5</v>
      </c>
      <c r="G14" s="10">
        <v>0</v>
      </c>
      <c r="H14" s="10">
        <v>0</v>
      </c>
      <c r="I14" s="11">
        <v>4</v>
      </c>
      <c r="J14" s="12" t="s">
        <v>64</v>
      </c>
    </row>
    <row r="15" spans="1:10" ht="20.25" x14ac:dyDescent="0.25">
      <c r="A15" s="83"/>
      <c r="B15" s="83"/>
      <c r="C15" s="84"/>
      <c r="D15" s="9" t="s">
        <v>17</v>
      </c>
      <c r="E15" s="11">
        <f t="shared" si="1"/>
        <v>5</v>
      </c>
      <c r="F15" s="11">
        <v>0</v>
      </c>
      <c r="G15" s="10">
        <v>0</v>
      </c>
      <c r="H15" s="10">
        <v>0</v>
      </c>
      <c r="I15" s="11">
        <v>5</v>
      </c>
      <c r="J15" s="12" t="s">
        <v>65</v>
      </c>
    </row>
    <row r="16" spans="1:10" ht="20.25" x14ac:dyDescent="0.25">
      <c r="A16" s="85" t="s">
        <v>34</v>
      </c>
      <c r="B16" s="84" t="s">
        <v>11</v>
      </c>
      <c r="C16" s="84" t="s">
        <v>35</v>
      </c>
      <c r="D16" s="9" t="s">
        <v>13</v>
      </c>
      <c r="E16" s="11">
        <f>F16+I16</f>
        <v>10</v>
      </c>
      <c r="F16" s="11">
        <v>10</v>
      </c>
      <c r="G16" s="10">
        <v>0</v>
      </c>
      <c r="H16" s="10">
        <v>0</v>
      </c>
      <c r="I16" s="13">
        <v>0</v>
      </c>
      <c r="J16" s="12" t="s">
        <v>66</v>
      </c>
    </row>
    <row r="17" spans="1:10" ht="20.25" x14ac:dyDescent="0.25">
      <c r="A17" s="85"/>
      <c r="B17" s="84"/>
      <c r="C17" s="84"/>
      <c r="D17" s="9" t="s">
        <v>15</v>
      </c>
      <c r="E17" s="11">
        <f t="shared" ref="E17:E18" si="2">F17+I17</f>
        <v>0</v>
      </c>
      <c r="F17" s="11">
        <v>0</v>
      </c>
      <c r="G17" s="10">
        <v>0</v>
      </c>
      <c r="H17" s="10">
        <v>0</v>
      </c>
      <c r="I17" s="13">
        <v>0</v>
      </c>
      <c r="J17" s="12"/>
    </row>
    <row r="18" spans="1:10" ht="20.25" x14ac:dyDescent="0.25">
      <c r="A18" s="85"/>
      <c r="B18" s="84"/>
      <c r="C18" s="84"/>
      <c r="D18" s="9" t="s">
        <v>17</v>
      </c>
      <c r="E18" s="11">
        <f t="shared" si="2"/>
        <v>4</v>
      </c>
      <c r="F18" s="11">
        <v>0</v>
      </c>
      <c r="G18" s="10">
        <v>0</v>
      </c>
      <c r="H18" s="10">
        <v>0</v>
      </c>
      <c r="I18" s="13">
        <v>4</v>
      </c>
      <c r="J18" s="12" t="s">
        <v>39</v>
      </c>
    </row>
    <row r="19" spans="1:10" ht="20.25" x14ac:dyDescent="0.25">
      <c r="A19" s="85" t="s">
        <v>37</v>
      </c>
      <c r="B19" s="84" t="s">
        <v>20</v>
      </c>
      <c r="C19" s="84" t="s">
        <v>35</v>
      </c>
      <c r="D19" s="9" t="s">
        <v>13</v>
      </c>
      <c r="E19" s="11">
        <f>F19+I19</f>
        <v>6</v>
      </c>
      <c r="F19" s="11">
        <v>6</v>
      </c>
      <c r="G19" s="10">
        <v>0</v>
      </c>
      <c r="H19" s="10">
        <v>0</v>
      </c>
      <c r="I19" s="13">
        <v>0</v>
      </c>
      <c r="J19" s="12" t="s">
        <v>67</v>
      </c>
    </row>
    <row r="20" spans="1:10" ht="20.25" x14ac:dyDescent="0.25">
      <c r="A20" s="85"/>
      <c r="B20" s="84"/>
      <c r="C20" s="84"/>
      <c r="D20" s="9" t="s">
        <v>15</v>
      </c>
      <c r="E20" s="11">
        <f t="shared" ref="E20:E21" si="3">F20+I20</f>
        <v>0</v>
      </c>
      <c r="F20" s="11">
        <v>0</v>
      </c>
      <c r="G20" s="10">
        <v>0</v>
      </c>
      <c r="H20" s="10">
        <v>0</v>
      </c>
      <c r="I20" s="13">
        <v>0</v>
      </c>
      <c r="J20" s="12"/>
    </row>
    <row r="21" spans="1:10" ht="20.25" x14ac:dyDescent="0.25">
      <c r="A21" s="85"/>
      <c r="B21" s="84"/>
      <c r="C21" s="84"/>
      <c r="D21" s="9" t="s">
        <v>17</v>
      </c>
      <c r="E21" s="11">
        <f t="shared" si="3"/>
        <v>2</v>
      </c>
      <c r="F21" s="11">
        <v>0</v>
      </c>
      <c r="G21" s="10">
        <v>0</v>
      </c>
      <c r="H21" s="10">
        <v>0</v>
      </c>
      <c r="I21" s="13">
        <v>2</v>
      </c>
      <c r="J21" s="12" t="s">
        <v>39</v>
      </c>
    </row>
    <row r="22" spans="1:10" ht="69" customHeight="1" x14ac:dyDescent="0.25">
      <c r="A22" s="14" t="s">
        <v>40</v>
      </c>
      <c r="B22" s="10" t="s">
        <v>41</v>
      </c>
      <c r="C22" s="10" t="s">
        <v>42</v>
      </c>
      <c r="D22" s="9" t="s">
        <v>13</v>
      </c>
      <c r="E22" s="11">
        <f>F22+G22+H22+I22</f>
        <v>31</v>
      </c>
      <c r="F22" s="11">
        <v>30</v>
      </c>
      <c r="G22" s="10">
        <v>0</v>
      </c>
      <c r="H22" s="10">
        <v>0</v>
      </c>
      <c r="I22" s="13">
        <v>1</v>
      </c>
      <c r="J22" s="12" t="s">
        <v>68</v>
      </c>
    </row>
    <row r="23" spans="1:10" ht="20.25" x14ac:dyDescent="0.25">
      <c r="A23" s="83" t="s">
        <v>44</v>
      </c>
      <c r="B23" s="83" t="s">
        <v>25</v>
      </c>
      <c r="C23" s="84" t="s">
        <v>35</v>
      </c>
      <c r="D23" s="9" t="s">
        <v>13</v>
      </c>
      <c r="E23" s="11">
        <f>F23+I23</f>
        <v>5</v>
      </c>
      <c r="F23" s="11">
        <v>5</v>
      </c>
      <c r="G23" s="10">
        <v>0</v>
      </c>
      <c r="H23" s="10">
        <v>0</v>
      </c>
      <c r="I23" s="13">
        <v>0</v>
      </c>
      <c r="J23" s="12" t="s">
        <v>69</v>
      </c>
    </row>
    <row r="24" spans="1:10" ht="20.25" x14ac:dyDescent="0.25">
      <c r="A24" s="83"/>
      <c r="B24" s="83"/>
      <c r="C24" s="84"/>
      <c r="D24" s="9" t="s">
        <v>15</v>
      </c>
      <c r="E24" s="11">
        <f t="shared" ref="E24:E28" si="4">F24+I24</f>
        <v>7</v>
      </c>
      <c r="F24" s="11">
        <v>0</v>
      </c>
      <c r="G24" s="10">
        <v>0</v>
      </c>
      <c r="H24" s="10">
        <v>0</v>
      </c>
      <c r="I24" s="13">
        <v>7</v>
      </c>
      <c r="J24" s="12" t="s">
        <v>39</v>
      </c>
    </row>
    <row r="25" spans="1:10" ht="20.25" x14ac:dyDescent="0.25">
      <c r="A25" s="83"/>
      <c r="B25" s="83"/>
      <c r="C25" s="84"/>
      <c r="D25" s="9" t="s">
        <v>17</v>
      </c>
      <c r="E25" s="11">
        <f t="shared" si="4"/>
        <v>6</v>
      </c>
      <c r="F25" s="11">
        <v>5</v>
      </c>
      <c r="G25" s="10">
        <v>0</v>
      </c>
      <c r="H25" s="10">
        <v>0</v>
      </c>
      <c r="I25" s="13">
        <v>1</v>
      </c>
      <c r="J25" s="12" t="s">
        <v>70</v>
      </c>
    </row>
    <row r="26" spans="1:10" ht="20.25" x14ac:dyDescent="0.25">
      <c r="A26" s="83" t="s">
        <v>46</v>
      </c>
      <c r="B26" s="83" t="s">
        <v>30</v>
      </c>
      <c r="C26" s="84" t="s">
        <v>35</v>
      </c>
      <c r="D26" s="9" t="s">
        <v>13</v>
      </c>
      <c r="E26" s="11">
        <f t="shared" si="4"/>
        <v>7</v>
      </c>
      <c r="F26" s="11">
        <v>2</v>
      </c>
      <c r="G26" s="10">
        <v>0</v>
      </c>
      <c r="H26" s="10">
        <v>0</v>
      </c>
      <c r="I26" s="13">
        <v>5</v>
      </c>
      <c r="J26" s="12" t="s">
        <v>71</v>
      </c>
    </row>
    <row r="27" spans="1:10" ht="20.25" x14ac:dyDescent="0.25">
      <c r="A27" s="83"/>
      <c r="B27" s="83"/>
      <c r="C27" s="84"/>
      <c r="D27" s="9" t="s">
        <v>15</v>
      </c>
      <c r="E27" s="11">
        <f t="shared" si="4"/>
        <v>3</v>
      </c>
      <c r="F27" s="11">
        <v>2</v>
      </c>
      <c r="G27" s="10">
        <v>0</v>
      </c>
      <c r="H27" s="10">
        <v>0</v>
      </c>
      <c r="I27" s="13">
        <v>1</v>
      </c>
      <c r="J27" s="12" t="s">
        <v>71</v>
      </c>
    </row>
    <row r="28" spans="1:10" ht="20.25" x14ac:dyDescent="0.25">
      <c r="A28" s="83"/>
      <c r="B28" s="83"/>
      <c r="C28" s="84"/>
      <c r="D28" s="9" t="s">
        <v>17</v>
      </c>
      <c r="E28" s="11">
        <f t="shared" si="4"/>
        <v>59</v>
      </c>
      <c r="F28" s="11">
        <v>15</v>
      </c>
      <c r="G28" s="10">
        <v>0</v>
      </c>
      <c r="H28" s="10">
        <v>0</v>
      </c>
      <c r="I28" s="15">
        <v>44</v>
      </c>
      <c r="J28" s="12" t="s">
        <v>72</v>
      </c>
    </row>
    <row r="29" spans="1:10" ht="91.5" customHeight="1" x14ac:dyDescent="0.25">
      <c r="A29" s="16" t="s">
        <v>50</v>
      </c>
      <c r="B29" s="10" t="s">
        <v>51</v>
      </c>
      <c r="C29" s="10" t="s">
        <v>52</v>
      </c>
      <c r="D29" s="9" t="s">
        <v>13</v>
      </c>
      <c r="E29" s="11">
        <f>F29+I29</f>
        <v>50</v>
      </c>
      <c r="F29" s="11">
        <v>10</v>
      </c>
      <c r="G29" s="10">
        <v>0</v>
      </c>
      <c r="H29" s="10">
        <v>0</v>
      </c>
      <c r="I29" s="12">
        <v>40</v>
      </c>
      <c r="J29" s="17"/>
    </row>
    <row r="30" spans="1:10" ht="102" customHeight="1" x14ac:dyDescent="0.25">
      <c r="A30" s="16" t="s">
        <v>53</v>
      </c>
      <c r="B30" s="10" t="s">
        <v>54</v>
      </c>
      <c r="C30" s="10" t="s">
        <v>52</v>
      </c>
      <c r="D30" s="9" t="s">
        <v>13</v>
      </c>
      <c r="E30" s="11">
        <f>F30+I30</f>
        <v>20</v>
      </c>
      <c r="F30" s="11">
        <v>8</v>
      </c>
      <c r="G30" s="10">
        <v>0</v>
      </c>
      <c r="H30" s="10">
        <v>0</v>
      </c>
      <c r="I30" s="12">
        <v>12</v>
      </c>
      <c r="J30" s="17"/>
    </row>
    <row r="31" spans="1:10" ht="20.25" x14ac:dyDescent="0.25">
      <c r="A31" s="86" t="s">
        <v>55</v>
      </c>
      <c r="B31" s="86"/>
      <c r="C31" s="86"/>
      <c r="D31" s="86"/>
      <c r="E31" s="11">
        <f>SUM(E4:E30)</f>
        <v>352</v>
      </c>
      <c r="F31" s="11">
        <f t="shared" ref="F31:I31" si="5">SUM(F4:F30)</f>
        <v>163</v>
      </c>
      <c r="G31" s="10">
        <f t="shared" si="5"/>
        <v>0</v>
      </c>
      <c r="H31" s="10">
        <f t="shared" si="5"/>
        <v>0</v>
      </c>
      <c r="I31" s="12">
        <f t="shared" si="5"/>
        <v>192</v>
      </c>
      <c r="J31" s="12"/>
    </row>
  </sheetData>
  <mergeCells count="31">
    <mergeCell ref="A31:D31"/>
    <mergeCell ref="A23:A25"/>
    <mergeCell ref="B23:B25"/>
    <mergeCell ref="C23:C25"/>
    <mergeCell ref="A26:A28"/>
    <mergeCell ref="B26:B28"/>
    <mergeCell ref="C26:C28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:J1"/>
    <mergeCell ref="A2:A3"/>
    <mergeCell ref="B2:B3"/>
    <mergeCell ref="C2:C3"/>
    <mergeCell ref="D2:D3"/>
    <mergeCell ref="E2:J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opLeftCell="A7" zoomScale="90" workbookViewId="0">
      <selection activeCell="H40" sqref="H40"/>
    </sheetView>
  </sheetViews>
  <sheetFormatPr defaultRowHeight="15" x14ac:dyDescent="0.25"/>
  <cols>
    <col min="1" max="1" width="11.140625" customWidth="1"/>
    <col min="2" max="2" width="19.140625" customWidth="1"/>
    <col min="3" max="3" width="21.7109375" customWidth="1"/>
    <col min="4" max="4" width="18.85546875" customWidth="1"/>
    <col min="5" max="5" width="12.7109375" customWidth="1"/>
    <col min="6" max="6" width="16.140625" customWidth="1"/>
    <col min="7" max="7" width="16" customWidth="1"/>
    <col min="8" max="8" width="14.28515625" customWidth="1"/>
    <col min="9" max="9" width="18.28515625" customWidth="1"/>
    <col min="10" max="10" width="23.85546875" customWidth="1"/>
  </cols>
  <sheetData>
    <row r="2" spans="1:10" ht="31.15" customHeight="1" x14ac:dyDescent="0.25">
      <c r="A2" s="91" t="s">
        <v>74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20.45" customHeight="1" x14ac:dyDescent="0.25">
      <c r="A3" s="88" t="s">
        <v>0</v>
      </c>
      <c r="B3" s="89" t="s">
        <v>1</v>
      </c>
      <c r="C3" s="89" t="s">
        <v>2</v>
      </c>
      <c r="D3" s="89" t="s">
        <v>3</v>
      </c>
      <c r="E3" s="88" t="s">
        <v>4</v>
      </c>
      <c r="F3" s="88"/>
      <c r="G3" s="88"/>
      <c r="H3" s="88"/>
      <c r="I3" s="88"/>
      <c r="J3" s="88"/>
    </row>
    <row r="4" spans="1:10" ht="117.6" customHeight="1" x14ac:dyDescent="0.25">
      <c r="A4" s="88"/>
      <c r="B4" s="89"/>
      <c r="C4" s="89"/>
      <c r="D4" s="89"/>
      <c r="E4" s="1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2" t="s">
        <v>56</v>
      </c>
    </row>
    <row r="5" spans="1:10" ht="17.25" customHeight="1" x14ac:dyDescent="0.25">
      <c r="A5" s="90" t="s">
        <v>10</v>
      </c>
      <c r="B5" s="89" t="s">
        <v>11</v>
      </c>
      <c r="C5" s="89" t="s">
        <v>12</v>
      </c>
      <c r="D5" s="1" t="s">
        <v>13</v>
      </c>
      <c r="E5" s="4">
        <f t="shared" ref="E5:E28" si="0">SUM(F5:I5)</f>
        <v>3</v>
      </c>
      <c r="F5" s="19">
        <v>0</v>
      </c>
      <c r="G5" s="18">
        <v>0</v>
      </c>
      <c r="H5" s="18">
        <v>0</v>
      </c>
      <c r="I5" s="19">
        <v>3</v>
      </c>
      <c r="J5" s="7" t="s">
        <v>14</v>
      </c>
    </row>
    <row r="6" spans="1:10" ht="20.25" customHeight="1" x14ac:dyDescent="0.25">
      <c r="A6" s="90"/>
      <c r="B6" s="89"/>
      <c r="C6" s="89"/>
      <c r="D6" s="1" t="s">
        <v>15</v>
      </c>
      <c r="E6" s="4">
        <f t="shared" si="0"/>
        <v>2</v>
      </c>
      <c r="F6" s="19">
        <v>0</v>
      </c>
      <c r="G6" s="18">
        <v>0</v>
      </c>
      <c r="H6" s="18">
        <v>0</v>
      </c>
      <c r="I6" s="19">
        <v>2</v>
      </c>
      <c r="J6" s="7" t="s">
        <v>16</v>
      </c>
    </row>
    <row r="7" spans="1:10" ht="20.25" customHeight="1" x14ac:dyDescent="0.25">
      <c r="A7" s="90"/>
      <c r="B7" s="89"/>
      <c r="C7" s="89"/>
      <c r="D7" s="1" t="s">
        <v>17</v>
      </c>
      <c r="E7" s="4">
        <f t="shared" si="0"/>
        <v>3</v>
      </c>
      <c r="F7" s="19">
        <v>0</v>
      </c>
      <c r="G7" s="18">
        <v>0</v>
      </c>
      <c r="H7" s="18">
        <v>0</v>
      </c>
      <c r="I7" s="19">
        <v>3</v>
      </c>
      <c r="J7" s="7" t="s">
        <v>18</v>
      </c>
    </row>
    <row r="8" spans="1:10" ht="16.5" customHeight="1" x14ac:dyDescent="0.25">
      <c r="A8" s="90" t="s">
        <v>19</v>
      </c>
      <c r="B8" s="89" t="s">
        <v>20</v>
      </c>
      <c r="C8" s="89" t="s">
        <v>12</v>
      </c>
      <c r="D8" s="1" t="s">
        <v>13</v>
      </c>
      <c r="E8" s="4">
        <f t="shared" si="0"/>
        <v>1</v>
      </c>
      <c r="F8" s="19">
        <v>0</v>
      </c>
      <c r="G8" s="18">
        <v>0</v>
      </c>
      <c r="H8" s="18">
        <v>0</v>
      </c>
      <c r="I8" s="19">
        <v>1</v>
      </c>
      <c r="J8" s="7" t="s">
        <v>21</v>
      </c>
    </row>
    <row r="9" spans="1:10" ht="16.5" customHeight="1" x14ac:dyDescent="0.25">
      <c r="A9" s="90"/>
      <c r="B9" s="89"/>
      <c r="C9" s="89"/>
      <c r="D9" s="1" t="s">
        <v>15</v>
      </c>
      <c r="E9" s="4">
        <f t="shared" si="0"/>
        <v>1</v>
      </c>
      <c r="F9" s="19">
        <v>0</v>
      </c>
      <c r="G9" s="18">
        <v>0</v>
      </c>
      <c r="H9" s="18">
        <v>0</v>
      </c>
      <c r="I9" s="19">
        <v>1</v>
      </c>
      <c r="J9" s="7" t="s">
        <v>22</v>
      </c>
    </row>
    <row r="10" spans="1:10" ht="18.75" customHeight="1" x14ac:dyDescent="0.25">
      <c r="A10" s="90"/>
      <c r="B10" s="89"/>
      <c r="C10" s="89"/>
      <c r="D10" s="1" t="s">
        <v>17</v>
      </c>
      <c r="E10" s="4">
        <f t="shared" si="0"/>
        <v>3</v>
      </c>
      <c r="F10" s="19">
        <v>0</v>
      </c>
      <c r="G10" s="18">
        <v>0</v>
      </c>
      <c r="H10" s="18">
        <v>0</v>
      </c>
      <c r="I10" s="19">
        <v>3</v>
      </c>
      <c r="J10" s="7" t="s">
        <v>23</v>
      </c>
    </row>
    <row r="11" spans="1:10" ht="16.149999999999999" customHeight="1" x14ac:dyDescent="0.25">
      <c r="A11" s="88" t="s">
        <v>24</v>
      </c>
      <c r="B11" s="88" t="s">
        <v>25</v>
      </c>
      <c r="C11" s="89" t="s">
        <v>12</v>
      </c>
      <c r="D11" s="1" t="s">
        <v>13</v>
      </c>
      <c r="E11" s="4">
        <f t="shared" si="0"/>
        <v>25</v>
      </c>
      <c r="F11" s="19">
        <v>13</v>
      </c>
      <c r="G11" s="18">
        <v>0</v>
      </c>
      <c r="H11" s="18">
        <v>0</v>
      </c>
      <c r="I11" s="19">
        <v>12</v>
      </c>
      <c r="J11" s="7" t="s">
        <v>26</v>
      </c>
    </row>
    <row r="12" spans="1:10" ht="20.25" x14ac:dyDescent="0.25">
      <c r="A12" s="88"/>
      <c r="B12" s="88"/>
      <c r="C12" s="89"/>
      <c r="D12" s="1" t="s">
        <v>15</v>
      </c>
      <c r="E12" s="4">
        <f t="shared" si="0"/>
        <v>9</v>
      </c>
      <c r="F12" s="19">
        <v>0</v>
      </c>
      <c r="G12" s="18">
        <v>0</v>
      </c>
      <c r="H12" s="18">
        <v>0</v>
      </c>
      <c r="I12" s="19">
        <v>9</v>
      </c>
      <c r="J12" s="7" t="s">
        <v>27</v>
      </c>
    </row>
    <row r="13" spans="1:10" ht="20.25" x14ac:dyDescent="0.25">
      <c r="A13" s="88"/>
      <c r="B13" s="88"/>
      <c r="C13" s="89"/>
      <c r="D13" s="1" t="s">
        <v>17</v>
      </c>
      <c r="E13" s="4">
        <f t="shared" si="0"/>
        <v>0</v>
      </c>
      <c r="F13" s="19">
        <v>0</v>
      </c>
      <c r="G13" s="18">
        <v>0</v>
      </c>
      <c r="H13" s="18">
        <v>0</v>
      </c>
      <c r="I13" s="19">
        <v>0</v>
      </c>
      <c r="J13" s="7" t="s">
        <v>28</v>
      </c>
    </row>
    <row r="14" spans="1:10" ht="20.25" x14ac:dyDescent="0.25">
      <c r="A14" s="88" t="s">
        <v>29</v>
      </c>
      <c r="B14" s="88" t="s">
        <v>30</v>
      </c>
      <c r="C14" s="89" t="s">
        <v>12</v>
      </c>
      <c r="D14" s="1" t="s">
        <v>13</v>
      </c>
      <c r="E14" s="4">
        <f t="shared" si="0"/>
        <v>65</v>
      </c>
      <c r="F14" s="19">
        <v>46</v>
      </c>
      <c r="G14" s="18">
        <v>0</v>
      </c>
      <c r="H14" s="18">
        <v>0</v>
      </c>
      <c r="I14" s="19">
        <v>19</v>
      </c>
      <c r="J14" s="7" t="s">
        <v>31</v>
      </c>
    </row>
    <row r="15" spans="1:10" ht="20.25" x14ac:dyDescent="0.25">
      <c r="A15" s="88"/>
      <c r="B15" s="88"/>
      <c r="C15" s="89"/>
      <c r="D15" s="1" t="s">
        <v>15</v>
      </c>
      <c r="E15" s="4">
        <f t="shared" si="0"/>
        <v>12</v>
      </c>
      <c r="F15" s="19">
        <v>3</v>
      </c>
      <c r="G15" s="18">
        <v>0</v>
      </c>
      <c r="H15" s="18">
        <v>0</v>
      </c>
      <c r="I15" s="19">
        <v>9</v>
      </c>
      <c r="J15" s="7" t="s">
        <v>32</v>
      </c>
    </row>
    <row r="16" spans="1:10" ht="20.25" x14ac:dyDescent="0.25">
      <c r="A16" s="88"/>
      <c r="B16" s="88"/>
      <c r="C16" s="89"/>
      <c r="D16" s="1" t="s">
        <v>17</v>
      </c>
      <c r="E16" s="4">
        <f t="shared" si="0"/>
        <v>1</v>
      </c>
      <c r="F16" s="19">
        <v>0</v>
      </c>
      <c r="G16" s="18">
        <v>0</v>
      </c>
      <c r="H16" s="18">
        <v>0</v>
      </c>
      <c r="I16" s="19">
        <v>1</v>
      </c>
      <c r="J16" s="7" t="s">
        <v>33</v>
      </c>
    </row>
    <row r="17" spans="1:10" ht="15.75" customHeight="1" x14ac:dyDescent="0.25">
      <c r="A17" s="90" t="s">
        <v>34</v>
      </c>
      <c r="B17" s="89" t="s">
        <v>11</v>
      </c>
      <c r="C17" s="89" t="s">
        <v>35</v>
      </c>
      <c r="D17" s="1" t="s">
        <v>13</v>
      </c>
      <c r="E17" s="4">
        <f t="shared" si="0"/>
        <v>0</v>
      </c>
      <c r="F17" s="19">
        <v>0</v>
      </c>
      <c r="G17" s="18">
        <v>0</v>
      </c>
      <c r="H17" s="18">
        <v>0</v>
      </c>
      <c r="I17" s="19">
        <v>0</v>
      </c>
      <c r="J17" s="7" t="s">
        <v>28</v>
      </c>
    </row>
    <row r="18" spans="1:10" ht="20.25" x14ac:dyDescent="0.25">
      <c r="A18" s="90"/>
      <c r="B18" s="89"/>
      <c r="C18" s="89"/>
      <c r="D18" s="1" t="s">
        <v>15</v>
      </c>
      <c r="E18" s="4">
        <f t="shared" si="0"/>
        <v>5</v>
      </c>
      <c r="F18" s="19">
        <v>5</v>
      </c>
      <c r="G18" s="18">
        <v>0</v>
      </c>
      <c r="H18" s="18">
        <v>0</v>
      </c>
      <c r="I18" s="19">
        <v>0</v>
      </c>
      <c r="J18" s="7" t="s">
        <v>36</v>
      </c>
    </row>
    <row r="19" spans="1:10" ht="20.25" x14ac:dyDescent="0.25">
      <c r="A19" s="90"/>
      <c r="B19" s="89"/>
      <c r="C19" s="89"/>
      <c r="D19" s="1" t="s">
        <v>17</v>
      </c>
      <c r="E19" s="4">
        <f t="shared" si="0"/>
        <v>0</v>
      </c>
      <c r="F19" s="19">
        <v>0</v>
      </c>
      <c r="G19" s="18">
        <v>0</v>
      </c>
      <c r="H19" s="18">
        <v>0</v>
      </c>
      <c r="I19" s="19">
        <v>0</v>
      </c>
      <c r="J19" s="7" t="s">
        <v>28</v>
      </c>
    </row>
    <row r="20" spans="1:10" ht="20.25" x14ac:dyDescent="0.25">
      <c r="A20" s="90" t="s">
        <v>37</v>
      </c>
      <c r="B20" s="89" t="s">
        <v>20</v>
      </c>
      <c r="C20" s="89" t="s">
        <v>35</v>
      </c>
      <c r="D20" s="1" t="s">
        <v>13</v>
      </c>
      <c r="E20" s="4">
        <f t="shared" si="0"/>
        <v>6</v>
      </c>
      <c r="F20" s="19">
        <v>4</v>
      </c>
      <c r="G20" s="18">
        <v>0</v>
      </c>
      <c r="H20" s="18">
        <v>0</v>
      </c>
      <c r="I20" s="19">
        <v>2</v>
      </c>
      <c r="J20" s="7" t="s">
        <v>38</v>
      </c>
    </row>
    <row r="21" spans="1:10" ht="20.25" x14ac:dyDescent="0.25">
      <c r="A21" s="90"/>
      <c r="B21" s="89"/>
      <c r="C21" s="89"/>
      <c r="D21" s="1" t="s">
        <v>15</v>
      </c>
      <c r="E21" s="4">
        <f t="shared" si="0"/>
        <v>1</v>
      </c>
      <c r="F21" s="19">
        <v>0</v>
      </c>
      <c r="G21" s="18">
        <v>0</v>
      </c>
      <c r="H21" s="18">
        <v>0</v>
      </c>
      <c r="I21" s="19">
        <v>1</v>
      </c>
      <c r="J21" s="7" t="s">
        <v>39</v>
      </c>
    </row>
    <row r="22" spans="1:10" ht="20.25" x14ac:dyDescent="0.25">
      <c r="A22" s="90"/>
      <c r="B22" s="89"/>
      <c r="C22" s="89"/>
      <c r="D22" s="1" t="s">
        <v>17</v>
      </c>
      <c r="E22" s="4">
        <f t="shared" si="0"/>
        <v>1</v>
      </c>
      <c r="F22" s="19">
        <v>0</v>
      </c>
      <c r="G22" s="18">
        <v>0</v>
      </c>
      <c r="H22" s="18">
        <v>0</v>
      </c>
      <c r="I22" s="19">
        <v>1</v>
      </c>
      <c r="J22" s="7" t="s">
        <v>39</v>
      </c>
    </row>
    <row r="23" spans="1:10" ht="45" x14ac:dyDescent="0.25">
      <c r="A23" s="3" t="s">
        <v>40</v>
      </c>
      <c r="B23" s="2" t="s">
        <v>41</v>
      </c>
      <c r="C23" s="2" t="s">
        <v>42</v>
      </c>
      <c r="D23" s="1" t="s">
        <v>13</v>
      </c>
      <c r="E23" s="4">
        <f t="shared" si="0"/>
        <v>12</v>
      </c>
      <c r="F23" s="19">
        <v>12</v>
      </c>
      <c r="G23" s="18">
        <v>0</v>
      </c>
      <c r="H23" s="18">
        <v>0</v>
      </c>
      <c r="I23" s="19">
        <v>0</v>
      </c>
      <c r="J23" s="7" t="s">
        <v>43</v>
      </c>
    </row>
    <row r="24" spans="1:10" ht="20.25" x14ac:dyDescent="0.25">
      <c r="A24" s="88" t="s">
        <v>44</v>
      </c>
      <c r="B24" s="88" t="s">
        <v>25</v>
      </c>
      <c r="C24" s="89" t="s">
        <v>35</v>
      </c>
      <c r="D24" s="1" t="s">
        <v>13</v>
      </c>
      <c r="E24" s="4">
        <f t="shared" si="0"/>
        <v>4</v>
      </c>
      <c r="F24" s="19">
        <v>0</v>
      </c>
      <c r="G24" s="18">
        <v>0</v>
      </c>
      <c r="H24" s="18">
        <v>0</v>
      </c>
      <c r="I24" s="19">
        <v>4</v>
      </c>
      <c r="J24" s="7" t="s">
        <v>39</v>
      </c>
    </row>
    <row r="25" spans="1:10" ht="20.25" x14ac:dyDescent="0.25">
      <c r="A25" s="88"/>
      <c r="B25" s="88"/>
      <c r="C25" s="89"/>
      <c r="D25" s="1" t="s">
        <v>15</v>
      </c>
      <c r="E25" s="4">
        <f t="shared" si="0"/>
        <v>7</v>
      </c>
      <c r="F25" s="19">
        <v>0</v>
      </c>
      <c r="G25" s="18">
        <v>0</v>
      </c>
      <c r="H25" s="18">
        <v>0</v>
      </c>
      <c r="I25" s="19">
        <v>7</v>
      </c>
      <c r="J25" s="7" t="s">
        <v>39</v>
      </c>
    </row>
    <row r="26" spans="1:10" ht="20.25" x14ac:dyDescent="0.25">
      <c r="A26" s="88"/>
      <c r="B26" s="88"/>
      <c r="C26" s="89"/>
      <c r="D26" s="1" t="s">
        <v>17</v>
      </c>
      <c r="E26" s="4">
        <f t="shared" si="0"/>
        <v>3</v>
      </c>
      <c r="F26" s="19">
        <v>2</v>
      </c>
      <c r="G26" s="18">
        <v>0</v>
      </c>
      <c r="H26" s="18">
        <v>0</v>
      </c>
      <c r="I26" s="19">
        <v>1</v>
      </c>
      <c r="J26" s="7" t="s">
        <v>45</v>
      </c>
    </row>
    <row r="27" spans="1:10" ht="20.25" x14ac:dyDescent="0.25">
      <c r="A27" s="88" t="s">
        <v>46</v>
      </c>
      <c r="B27" s="88" t="s">
        <v>30</v>
      </c>
      <c r="C27" s="89" t="s">
        <v>35</v>
      </c>
      <c r="D27" s="1" t="s">
        <v>13</v>
      </c>
      <c r="E27" s="4">
        <f t="shared" si="0"/>
        <v>23</v>
      </c>
      <c r="F27" s="19">
        <v>17</v>
      </c>
      <c r="G27" s="18">
        <v>0</v>
      </c>
      <c r="H27" s="18">
        <v>0</v>
      </c>
      <c r="I27" s="19">
        <v>6</v>
      </c>
      <c r="J27" s="7" t="s">
        <v>47</v>
      </c>
    </row>
    <row r="28" spans="1:10" ht="20.25" x14ac:dyDescent="0.25">
      <c r="A28" s="88"/>
      <c r="B28" s="88"/>
      <c r="C28" s="89"/>
      <c r="D28" s="1" t="s">
        <v>15</v>
      </c>
      <c r="E28" s="4">
        <f t="shared" si="0"/>
        <v>15</v>
      </c>
      <c r="F28" s="19">
        <v>10</v>
      </c>
      <c r="G28" s="18">
        <v>0</v>
      </c>
      <c r="H28" s="18">
        <v>0</v>
      </c>
      <c r="I28" s="19">
        <v>5</v>
      </c>
      <c r="J28" s="7" t="s">
        <v>48</v>
      </c>
    </row>
    <row r="29" spans="1:10" ht="20.25" x14ac:dyDescent="0.25">
      <c r="A29" s="88"/>
      <c r="B29" s="88"/>
      <c r="C29" s="89"/>
      <c r="D29" s="1" t="s">
        <v>17</v>
      </c>
      <c r="E29" s="4">
        <f>SUM(F29:I29)</f>
        <v>34</v>
      </c>
      <c r="F29" s="19">
        <v>20</v>
      </c>
      <c r="G29" s="18">
        <v>0</v>
      </c>
      <c r="H29" s="18">
        <v>0</v>
      </c>
      <c r="I29" s="19">
        <v>14</v>
      </c>
      <c r="J29" s="7" t="s">
        <v>49</v>
      </c>
    </row>
    <row r="30" spans="1:10" ht="64.5" customHeight="1" x14ac:dyDescent="0.25">
      <c r="A30" s="3" t="s">
        <v>50</v>
      </c>
      <c r="B30" s="2" t="s">
        <v>51</v>
      </c>
      <c r="C30" s="2" t="s">
        <v>52</v>
      </c>
      <c r="D30" s="1" t="s">
        <v>13</v>
      </c>
      <c r="E30" s="4">
        <v>39</v>
      </c>
      <c r="F30" s="4">
        <v>1</v>
      </c>
      <c r="G30" s="2">
        <v>0</v>
      </c>
      <c r="H30" s="2">
        <v>0</v>
      </c>
      <c r="I30" s="4">
        <v>38</v>
      </c>
      <c r="J30" s="8"/>
    </row>
    <row r="31" spans="1:10" ht="55.5" customHeight="1" x14ac:dyDescent="0.25">
      <c r="A31" s="3" t="s">
        <v>53</v>
      </c>
      <c r="B31" s="2" t="s">
        <v>54</v>
      </c>
      <c r="C31" s="2" t="s">
        <v>52</v>
      </c>
      <c r="D31" s="1" t="s">
        <v>13</v>
      </c>
      <c r="E31" s="4">
        <v>4</v>
      </c>
      <c r="F31" s="4">
        <v>0</v>
      </c>
      <c r="G31" s="2">
        <v>0</v>
      </c>
      <c r="H31" s="2">
        <v>0</v>
      </c>
      <c r="I31" s="4">
        <v>0</v>
      </c>
      <c r="J31" s="8"/>
    </row>
    <row r="32" spans="1:10" ht="20.25" x14ac:dyDescent="0.25">
      <c r="A32" s="87" t="s">
        <v>55</v>
      </c>
      <c r="B32" s="87"/>
      <c r="C32" s="87"/>
      <c r="D32" s="87"/>
      <c r="E32" s="4">
        <f>SUM(E5:E31)</f>
        <v>279</v>
      </c>
      <c r="F32" s="4">
        <f t="shared" ref="F32:I32" si="1">SUM(F5:F31)</f>
        <v>133</v>
      </c>
      <c r="G32" s="2">
        <f t="shared" si="1"/>
        <v>0</v>
      </c>
      <c r="H32" s="2">
        <f t="shared" si="1"/>
        <v>0</v>
      </c>
      <c r="I32" s="5">
        <f t="shared" si="1"/>
        <v>142</v>
      </c>
      <c r="J32" s="7"/>
    </row>
    <row r="40" spans="4:4" x14ac:dyDescent="0.25">
      <c r="D40" s="6"/>
    </row>
  </sheetData>
  <mergeCells count="31">
    <mergeCell ref="A2:J2"/>
    <mergeCell ref="A3:A4"/>
    <mergeCell ref="B3:B4"/>
    <mergeCell ref="C3:C4"/>
    <mergeCell ref="D3:D4"/>
    <mergeCell ref="E3:J3"/>
    <mergeCell ref="A5:A7"/>
    <mergeCell ref="B5:B7"/>
    <mergeCell ref="C5:C7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32:D32"/>
    <mergeCell ref="A24:A26"/>
    <mergeCell ref="B24:B26"/>
    <mergeCell ref="C24:C26"/>
    <mergeCell ref="A27:A29"/>
    <mergeCell ref="B27:B29"/>
    <mergeCell ref="C27:C29"/>
  </mergeCells>
  <printOptions gridLines="1"/>
  <pageMargins left="0.70866141732283461" right="0.70866141732283461" top="0.74803149606299213" bottom="0.74803149606299213" header="0.31496062992125984" footer="0.31496062992125984"/>
  <pageSetup paperSize="9" scale="58" fitToWidth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N14" sqref="N14"/>
    </sheetView>
  </sheetViews>
  <sheetFormatPr defaultRowHeight="15" x14ac:dyDescent="0.25"/>
  <cols>
    <col min="1" max="1" width="9.140625" style="24"/>
    <col min="2" max="2" width="18.42578125" style="24" customWidth="1"/>
    <col min="3" max="3" width="17.5703125" style="24" customWidth="1"/>
    <col min="4" max="4" width="16.7109375" style="24" customWidth="1"/>
    <col min="5" max="5" width="9.140625" style="24"/>
    <col min="6" max="6" width="16" style="24" customWidth="1"/>
    <col min="7" max="7" width="16.28515625" style="24" customWidth="1"/>
    <col min="8" max="8" width="13.42578125" style="24" customWidth="1"/>
    <col min="9" max="9" width="17" style="24" customWidth="1"/>
    <col min="10" max="10" width="26.7109375" style="38" customWidth="1"/>
    <col min="11" max="16384" width="9.140625" style="24"/>
  </cols>
  <sheetData>
    <row r="1" spans="1:10" ht="18.75" x14ac:dyDescent="0.25">
      <c r="A1" s="93" t="s">
        <v>95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" customHeight="1" x14ac:dyDescent="0.25">
      <c r="A2" s="94" t="s">
        <v>0</v>
      </c>
      <c r="B2" s="95" t="s">
        <v>1</v>
      </c>
      <c r="C2" s="95" t="s">
        <v>2</v>
      </c>
      <c r="D2" s="95" t="s">
        <v>3</v>
      </c>
      <c r="E2" s="94" t="s">
        <v>4</v>
      </c>
      <c r="F2" s="94"/>
      <c r="G2" s="94"/>
      <c r="H2" s="94"/>
      <c r="I2" s="94"/>
      <c r="J2" s="94"/>
    </row>
    <row r="3" spans="1:10" ht="90" x14ac:dyDescent="0.25">
      <c r="A3" s="94"/>
      <c r="B3" s="95"/>
      <c r="C3" s="95"/>
      <c r="D3" s="95"/>
      <c r="E3" s="25" t="s">
        <v>5</v>
      </c>
      <c r="F3" s="26" t="s">
        <v>6</v>
      </c>
      <c r="G3" s="26" t="s">
        <v>7</v>
      </c>
      <c r="H3" s="26" t="s">
        <v>8</v>
      </c>
      <c r="I3" s="26" t="s">
        <v>9</v>
      </c>
      <c r="J3" s="28" t="s">
        <v>97</v>
      </c>
    </row>
    <row r="4" spans="1:10" ht="21" customHeight="1" x14ac:dyDescent="0.25">
      <c r="A4" s="96" t="s">
        <v>10</v>
      </c>
      <c r="B4" s="97" t="s">
        <v>11</v>
      </c>
      <c r="C4" s="97" t="s">
        <v>12</v>
      </c>
      <c r="D4" s="32" t="s">
        <v>13</v>
      </c>
      <c r="E4" s="29">
        <v>2</v>
      </c>
      <c r="F4" s="29">
        <v>0</v>
      </c>
      <c r="G4" s="29">
        <v>0</v>
      </c>
      <c r="H4" s="29">
        <v>0</v>
      </c>
      <c r="I4" s="29">
        <v>2</v>
      </c>
      <c r="J4" s="32" t="s">
        <v>80</v>
      </c>
    </row>
    <row r="5" spans="1:10" ht="21" customHeight="1" x14ac:dyDescent="0.25">
      <c r="A5" s="96"/>
      <c r="B5" s="97"/>
      <c r="C5" s="97"/>
      <c r="D5" s="32" t="s">
        <v>15</v>
      </c>
      <c r="E5" s="30">
        <v>1</v>
      </c>
      <c r="F5" s="30">
        <v>0</v>
      </c>
      <c r="G5" s="31">
        <v>0</v>
      </c>
      <c r="H5" s="31">
        <v>0</v>
      </c>
      <c r="I5" s="30">
        <v>1</v>
      </c>
      <c r="J5" s="32" t="s">
        <v>81</v>
      </c>
    </row>
    <row r="6" spans="1:10" ht="21" customHeight="1" x14ac:dyDescent="0.25">
      <c r="A6" s="94" t="s">
        <v>24</v>
      </c>
      <c r="B6" s="98" t="s">
        <v>25</v>
      </c>
      <c r="C6" s="97" t="s">
        <v>12</v>
      </c>
      <c r="D6" s="32" t="s">
        <v>13</v>
      </c>
      <c r="E6" s="33">
        <v>2</v>
      </c>
      <c r="F6" s="33">
        <v>0</v>
      </c>
      <c r="G6" s="33">
        <v>0</v>
      </c>
      <c r="H6" s="33">
        <v>0</v>
      </c>
      <c r="I6" s="33">
        <v>2</v>
      </c>
      <c r="J6" s="32" t="s">
        <v>82</v>
      </c>
    </row>
    <row r="7" spans="1:10" ht="21" customHeight="1" x14ac:dyDescent="0.25">
      <c r="A7" s="94"/>
      <c r="B7" s="98"/>
      <c r="C7" s="97"/>
      <c r="D7" s="32" t="s">
        <v>15</v>
      </c>
      <c r="E7" s="30">
        <v>14</v>
      </c>
      <c r="F7" s="30">
        <v>5</v>
      </c>
      <c r="G7" s="31">
        <v>0</v>
      </c>
      <c r="H7" s="31">
        <v>0</v>
      </c>
      <c r="I7" s="30">
        <v>9</v>
      </c>
      <c r="J7" s="32" t="s">
        <v>96</v>
      </c>
    </row>
    <row r="8" spans="1:10" ht="21" customHeight="1" x14ac:dyDescent="0.25">
      <c r="A8" s="94" t="s">
        <v>29</v>
      </c>
      <c r="B8" s="98" t="s">
        <v>30</v>
      </c>
      <c r="C8" s="97" t="s">
        <v>12</v>
      </c>
      <c r="D8" s="32" t="s">
        <v>13</v>
      </c>
      <c r="E8" s="34">
        <v>56</v>
      </c>
      <c r="F8" s="34">
        <v>35</v>
      </c>
      <c r="G8" s="33">
        <v>0</v>
      </c>
      <c r="H8" s="33">
        <v>0</v>
      </c>
      <c r="I8" s="33">
        <v>21</v>
      </c>
      <c r="J8" s="51" t="s">
        <v>83</v>
      </c>
    </row>
    <row r="9" spans="1:10" ht="21" customHeight="1" x14ac:dyDescent="0.25">
      <c r="A9" s="94"/>
      <c r="B9" s="98"/>
      <c r="C9" s="97"/>
      <c r="D9" s="32" t="s">
        <v>15</v>
      </c>
      <c r="E9" s="30">
        <v>5</v>
      </c>
      <c r="F9" s="30">
        <v>0</v>
      </c>
      <c r="G9" s="31">
        <v>0</v>
      </c>
      <c r="H9" s="31">
        <v>0</v>
      </c>
      <c r="I9" s="30">
        <v>5</v>
      </c>
      <c r="J9" s="32" t="s">
        <v>84</v>
      </c>
    </row>
    <row r="10" spans="1:10" ht="21" customHeight="1" x14ac:dyDescent="0.25">
      <c r="A10" s="94"/>
      <c r="B10" s="98"/>
      <c r="C10" s="97"/>
      <c r="D10" s="32" t="s">
        <v>17</v>
      </c>
      <c r="E10" s="30">
        <v>1</v>
      </c>
      <c r="F10" s="30">
        <v>0</v>
      </c>
      <c r="G10" s="31">
        <v>0</v>
      </c>
      <c r="H10" s="31">
        <v>0</v>
      </c>
      <c r="I10" s="30">
        <v>1</v>
      </c>
      <c r="J10" s="32" t="s">
        <v>85</v>
      </c>
    </row>
    <row r="11" spans="1:10" ht="21" customHeight="1" x14ac:dyDescent="0.25">
      <c r="A11" s="94" t="s">
        <v>75</v>
      </c>
      <c r="B11" s="98" t="s">
        <v>76</v>
      </c>
      <c r="C11" s="97" t="s">
        <v>12</v>
      </c>
      <c r="D11" s="32" t="s">
        <v>13</v>
      </c>
      <c r="E11" s="33">
        <v>8</v>
      </c>
      <c r="F11" s="33">
        <v>5</v>
      </c>
      <c r="G11" s="33">
        <v>0</v>
      </c>
      <c r="H11" s="33">
        <v>0</v>
      </c>
      <c r="I11" s="33">
        <v>3</v>
      </c>
      <c r="J11" s="32" t="s">
        <v>86</v>
      </c>
    </row>
    <row r="12" spans="1:10" ht="21" customHeight="1" x14ac:dyDescent="0.25">
      <c r="A12" s="94"/>
      <c r="B12" s="98"/>
      <c r="C12" s="97"/>
      <c r="D12" s="32" t="s">
        <v>15</v>
      </c>
      <c r="E12" s="30">
        <v>6</v>
      </c>
      <c r="F12" s="30">
        <v>5</v>
      </c>
      <c r="G12" s="31">
        <v>0</v>
      </c>
      <c r="H12" s="31">
        <v>0</v>
      </c>
      <c r="I12" s="30">
        <v>1</v>
      </c>
      <c r="J12" s="32" t="s">
        <v>87</v>
      </c>
    </row>
    <row r="13" spans="1:10" ht="21" customHeight="1" x14ac:dyDescent="0.25">
      <c r="A13" s="94" t="s">
        <v>77</v>
      </c>
      <c r="B13" s="97" t="s">
        <v>78</v>
      </c>
      <c r="C13" s="97" t="s">
        <v>12</v>
      </c>
      <c r="D13" s="32" t="s">
        <v>13</v>
      </c>
      <c r="E13" s="29">
        <v>20</v>
      </c>
      <c r="F13" s="29">
        <v>5</v>
      </c>
      <c r="G13" s="29">
        <v>0</v>
      </c>
      <c r="H13" s="29">
        <v>0</v>
      </c>
      <c r="I13" s="29">
        <v>15</v>
      </c>
      <c r="J13" s="32" t="s">
        <v>88</v>
      </c>
    </row>
    <row r="14" spans="1:10" ht="21" customHeight="1" x14ac:dyDescent="0.25">
      <c r="A14" s="94"/>
      <c r="B14" s="97"/>
      <c r="C14" s="97"/>
      <c r="D14" s="32" t="s">
        <v>15</v>
      </c>
      <c r="E14" s="35">
        <v>1</v>
      </c>
      <c r="F14" s="35">
        <v>0</v>
      </c>
      <c r="G14" s="36">
        <v>0</v>
      </c>
      <c r="H14" s="36">
        <v>0</v>
      </c>
      <c r="I14" s="35">
        <v>1</v>
      </c>
      <c r="J14" s="32" t="s">
        <v>89</v>
      </c>
    </row>
    <row r="15" spans="1:10" ht="21" customHeight="1" x14ac:dyDescent="0.25">
      <c r="A15" s="99" t="s">
        <v>55</v>
      </c>
      <c r="B15" s="99"/>
      <c r="C15" s="99"/>
      <c r="D15" s="99"/>
      <c r="E15" s="45" t="s">
        <v>99</v>
      </c>
      <c r="F15" s="45" t="s">
        <v>100</v>
      </c>
      <c r="G15" s="46" t="s">
        <v>98</v>
      </c>
      <c r="H15" s="46" t="s">
        <v>98</v>
      </c>
      <c r="I15" s="45" t="s">
        <v>101</v>
      </c>
      <c r="J15" s="32"/>
    </row>
    <row r="16" spans="1:10" ht="21" customHeight="1" x14ac:dyDescent="0.25">
      <c r="A16" s="96" t="s">
        <v>34</v>
      </c>
      <c r="B16" s="97" t="s">
        <v>11</v>
      </c>
      <c r="C16" s="97" t="s">
        <v>35</v>
      </c>
      <c r="D16" s="32" t="s">
        <v>13</v>
      </c>
      <c r="E16" s="29">
        <v>2</v>
      </c>
      <c r="F16" s="29">
        <v>2</v>
      </c>
      <c r="G16" s="29">
        <v>0</v>
      </c>
      <c r="H16" s="29">
        <v>0</v>
      </c>
      <c r="I16" s="29">
        <v>0</v>
      </c>
      <c r="J16" s="32" t="s">
        <v>90</v>
      </c>
    </row>
    <row r="17" spans="1:10" ht="21" customHeight="1" x14ac:dyDescent="0.25">
      <c r="A17" s="96"/>
      <c r="B17" s="97"/>
      <c r="C17" s="97"/>
      <c r="D17" s="32" t="s">
        <v>15</v>
      </c>
      <c r="E17" s="35">
        <v>0</v>
      </c>
      <c r="F17" s="35">
        <v>0</v>
      </c>
      <c r="G17" s="36">
        <v>0</v>
      </c>
      <c r="H17" s="36">
        <v>0</v>
      </c>
      <c r="I17" s="35">
        <v>0</v>
      </c>
      <c r="J17" s="32" t="s">
        <v>28</v>
      </c>
    </row>
    <row r="18" spans="1:10" ht="21" customHeight="1" x14ac:dyDescent="0.25">
      <c r="A18" s="96"/>
      <c r="B18" s="97"/>
      <c r="C18" s="97"/>
      <c r="D18" s="32" t="s">
        <v>17</v>
      </c>
      <c r="E18" s="35">
        <v>0</v>
      </c>
      <c r="F18" s="35">
        <v>0</v>
      </c>
      <c r="G18" s="36">
        <v>0</v>
      </c>
      <c r="H18" s="36">
        <v>0</v>
      </c>
      <c r="I18" s="35">
        <v>0</v>
      </c>
      <c r="J18" s="32" t="s">
        <v>28</v>
      </c>
    </row>
    <row r="19" spans="1:10" ht="21" customHeight="1" x14ac:dyDescent="0.25">
      <c r="A19" s="96" t="s">
        <v>37</v>
      </c>
      <c r="B19" s="97" t="s">
        <v>20</v>
      </c>
      <c r="C19" s="97" t="s">
        <v>35</v>
      </c>
      <c r="D19" s="32" t="s">
        <v>13</v>
      </c>
      <c r="E19" s="33">
        <v>1</v>
      </c>
      <c r="F19" s="33">
        <v>0</v>
      </c>
      <c r="G19" s="33">
        <v>0</v>
      </c>
      <c r="H19" s="33">
        <v>0</v>
      </c>
      <c r="I19" s="33">
        <v>1</v>
      </c>
      <c r="J19" s="32" t="s">
        <v>39</v>
      </c>
    </row>
    <row r="20" spans="1:10" ht="21" customHeight="1" x14ac:dyDescent="0.25">
      <c r="A20" s="96"/>
      <c r="B20" s="97"/>
      <c r="C20" s="97"/>
      <c r="D20" s="32" t="s">
        <v>15</v>
      </c>
      <c r="E20" s="30">
        <v>0</v>
      </c>
      <c r="F20" s="30">
        <v>0</v>
      </c>
      <c r="G20" s="31">
        <v>0</v>
      </c>
      <c r="H20" s="31">
        <v>0</v>
      </c>
      <c r="I20" s="30">
        <v>0</v>
      </c>
      <c r="J20" s="32" t="s">
        <v>28</v>
      </c>
    </row>
    <row r="21" spans="1:10" ht="21" customHeight="1" x14ac:dyDescent="0.25">
      <c r="A21" s="96"/>
      <c r="B21" s="97"/>
      <c r="C21" s="97"/>
      <c r="D21" s="32" t="s">
        <v>17</v>
      </c>
      <c r="E21" s="30">
        <v>1</v>
      </c>
      <c r="F21" s="30">
        <v>0</v>
      </c>
      <c r="G21" s="31">
        <v>0</v>
      </c>
      <c r="H21" s="31">
        <v>0</v>
      </c>
      <c r="I21" s="30">
        <v>1</v>
      </c>
      <c r="J21" s="32" t="s">
        <v>39</v>
      </c>
    </row>
    <row r="22" spans="1:10" ht="21" customHeight="1" x14ac:dyDescent="0.25">
      <c r="A22" s="100" t="s">
        <v>79</v>
      </c>
      <c r="B22" s="103" t="s">
        <v>76</v>
      </c>
      <c r="C22" s="103" t="s">
        <v>35</v>
      </c>
      <c r="D22" s="32" t="s">
        <v>13</v>
      </c>
      <c r="E22" s="30">
        <v>0</v>
      </c>
      <c r="F22" s="30">
        <v>0</v>
      </c>
      <c r="G22" s="31">
        <v>0</v>
      </c>
      <c r="H22" s="31">
        <v>0</v>
      </c>
      <c r="I22" s="30">
        <v>0</v>
      </c>
      <c r="J22" s="32" t="s">
        <v>28</v>
      </c>
    </row>
    <row r="23" spans="1:10" ht="21" customHeight="1" x14ac:dyDescent="0.25">
      <c r="A23" s="101"/>
      <c r="B23" s="104"/>
      <c r="C23" s="104"/>
      <c r="D23" s="32" t="s">
        <v>15</v>
      </c>
      <c r="E23" s="30">
        <v>0</v>
      </c>
      <c r="F23" s="30">
        <v>0</v>
      </c>
      <c r="G23" s="31">
        <v>0</v>
      </c>
      <c r="H23" s="31">
        <v>0</v>
      </c>
      <c r="I23" s="30">
        <v>0</v>
      </c>
      <c r="J23" s="32" t="s">
        <v>28</v>
      </c>
    </row>
    <row r="24" spans="1:10" ht="21" customHeight="1" x14ac:dyDescent="0.25">
      <c r="A24" s="102"/>
      <c r="B24" s="105"/>
      <c r="C24" s="105"/>
      <c r="D24" s="32" t="s">
        <v>17</v>
      </c>
      <c r="E24" s="30">
        <v>5</v>
      </c>
      <c r="F24" s="30">
        <v>4</v>
      </c>
      <c r="G24" s="31">
        <v>0</v>
      </c>
      <c r="H24" s="31">
        <v>0</v>
      </c>
      <c r="I24" s="30">
        <v>1</v>
      </c>
      <c r="J24" s="32" t="s">
        <v>92</v>
      </c>
    </row>
    <row r="25" spans="1:10" ht="54" customHeight="1" x14ac:dyDescent="0.25">
      <c r="A25" s="27" t="s">
        <v>40</v>
      </c>
      <c r="B25" s="28" t="s">
        <v>41</v>
      </c>
      <c r="C25" s="28" t="s">
        <v>42</v>
      </c>
      <c r="D25" s="32" t="s">
        <v>13</v>
      </c>
      <c r="E25" s="29">
        <v>12</v>
      </c>
      <c r="F25" s="29">
        <v>12</v>
      </c>
      <c r="G25" s="29">
        <v>0</v>
      </c>
      <c r="H25" s="29">
        <v>0</v>
      </c>
      <c r="I25" s="29">
        <v>0</v>
      </c>
      <c r="J25" s="32" t="s">
        <v>91</v>
      </c>
    </row>
    <row r="26" spans="1:10" ht="21" customHeight="1" x14ac:dyDescent="0.25">
      <c r="A26" s="94" t="s">
        <v>44</v>
      </c>
      <c r="B26" s="98" t="s">
        <v>25</v>
      </c>
      <c r="C26" s="97" t="s">
        <v>35</v>
      </c>
      <c r="D26" s="32" t="s">
        <v>13</v>
      </c>
      <c r="E26" s="33">
        <v>6</v>
      </c>
      <c r="F26" s="34">
        <v>0</v>
      </c>
      <c r="G26" s="33">
        <v>0</v>
      </c>
      <c r="H26" s="33">
        <v>0</v>
      </c>
      <c r="I26" s="33">
        <v>6</v>
      </c>
      <c r="J26" s="32" t="s">
        <v>39</v>
      </c>
    </row>
    <row r="27" spans="1:10" ht="21" customHeight="1" x14ac:dyDescent="0.25">
      <c r="A27" s="94"/>
      <c r="B27" s="98"/>
      <c r="C27" s="97"/>
      <c r="D27" s="32" t="s">
        <v>15</v>
      </c>
      <c r="E27" s="30">
        <v>11</v>
      </c>
      <c r="F27" s="30">
        <v>0</v>
      </c>
      <c r="G27" s="31">
        <v>0</v>
      </c>
      <c r="H27" s="31">
        <v>0</v>
      </c>
      <c r="I27" s="30">
        <v>11</v>
      </c>
      <c r="J27" s="32" t="s">
        <v>39</v>
      </c>
    </row>
    <row r="28" spans="1:10" ht="21" customHeight="1" x14ac:dyDescent="0.25">
      <c r="A28" s="94"/>
      <c r="B28" s="98"/>
      <c r="C28" s="97"/>
      <c r="D28" s="32" t="s">
        <v>17</v>
      </c>
      <c r="E28" s="30">
        <v>0</v>
      </c>
      <c r="F28" s="30">
        <v>0</v>
      </c>
      <c r="G28" s="31">
        <v>0</v>
      </c>
      <c r="H28" s="31">
        <v>0</v>
      </c>
      <c r="I28" s="30">
        <v>0</v>
      </c>
      <c r="J28" s="32" t="s">
        <v>28</v>
      </c>
    </row>
    <row r="29" spans="1:10" ht="21" customHeight="1" x14ac:dyDescent="0.25">
      <c r="A29" s="94" t="s">
        <v>46</v>
      </c>
      <c r="B29" s="98" t="s">
        <v>30</v>
      </c>
      <c r="C29" s="97" t="s">
        <v>35</v>
      </c>
      <c r="D29" s="32" t="s">
        <v>13</v>
      </c>
      <c r="E29" s="33">
        <v>28</v>
      </c>
      <c r="F29" s="33">
        <v>25</v>
      </c>
      <c r="G29" s="33">
        <v>0</v>
      </c>
      <c r="H29" s="33">
        <v>0</v>
      </c>
      <c r="I29" s="33">
        <v>3</v>
      </c>
      <c r="J29" s="32" t="s">
        <v>93</v>
      </c>
    </row>
    <row r="30" spans="1:10" ht="21" customHeight="1" x14ac:dyDescent="0.25">
      <c r="A30" s="94"/>
      <c r="B30" s="98"/>
      <c r="C30" s="97"/>
      <c r="D30" s="32" t="s">
        <v>15</v>
      </c>
      <c r="E30" s="37">
        <v>20</v>
      </c>
      <c r="F30" s="37">
        <v>15</v>
      </c>
      <c r="G30" s="31">
        <v>0</v>
      </c>
      <c r="H30" s="31">
        <v>0</v>
      </c>
      <c r="I30" s="30">
        <v>5</v>
      </c>
      <c r="J30" s="51" t="s">
        <v>105</v>
      </c>
    </row>
    <row r="31" spans="1:10" ht="21" customHeight="1" x14ac:dyDescent="0.25">
      <c r="A31" s="94"/>
      <c r="B31" s="98"/>
      <c r="C31" s="97"/>
      <c r="D31" s="32" t="s">
        <v>17</v>
      </c>
      <c r="E31" s="42">
        <v>50</v>
      </c>
      <c r="F31" s="42">
        <v>35</v>
      </c>
      <c r="G31" s="43">
        <v>0</v>
      </c>
      <c r="H31" s="43">
        <v>0</v>
      </c>
      <c r="I31" s="42">
        <v>15</v>
      </c>
      <c r="J31" s="44" t="s">
        <v>94</v>
      </c>
    </row>
    <row r="32" spans="1:10" ht="21" customHeight="1" x14ac:dyDescent="0.25">
      <c r="A32" s="99" t="s">
        <v>55</v>
      </c>
      <c r="B32" s="99"/>
      <c r="C32" s="99"/>
      <c r="D32" s="99"/>
      <c r="E32" s="47" t="s">
        <v>102</v>
      </c>
      <c r="F32" s="47" t="s">
        <v>103</v>
      </c>
      <c r="G32" s="47" t="s">
        <v>98</v>
      </c>
      <c r="H32" s="47" t="s">
        <v>98</v>
      </c>
      <c r="I32" s="47" t="s">
        <v>104</v>
      </c>
      <c r="J32" s="32"/>
    </row>
    <row r="33" spans="1:10" ht="80.25" customHeight="1" x14ac:dyDescent="0.25">
      <c r="A33" s="23" t="s">
        <v>50</v>
      </c>
      <c r="B33" s="26" t="s">
        <v>51</v>
      </c>
      <c r="C33" s="26" t="s">
        <v>52</v>
      </c>
      <c r="D33" s="25" t="s">
        <v>13</v>
      </c>
      <c r="E33" s="20">
        <v>30</v>
      </c>
      <c r="F33" s="20">
        <v>4</v>
      </c>
      <c r="G33" s="21">
        <v>0</v>
      </c>
      <c r="H33" s="21">
        <v>0</v>
      </c>
      <c r="I33" s="22">
        <v>26</v>
      </c>
      <c r="J33" s="32"/>
    </row>
    <row r="34" spans="1:10" ht="87.75" customHeight="1" x14ac:dyDescent="0.25">
      <c r="A34" s="23" t="s">
        <v>53</v>
      </c>
      <c r="B34" s="26" t="s">
        <v>54</v>
      </c>
      <c r="C34" s="26" t="s">
        <v>52</v>
      </c>
      <c r="D34" s="25" t="s">
        <v>13</v>
      </c>
      <c r="E34" s="20">
        <v>13</v>
      </c>
      <c r="F34" s="20">
        <v>2</v>
      </c>
      <c r="G34" s="21">
        <v>0</v>
      </c>
      <c r="H34" s="21">
        <v>0</v>
      </c>
      <c r="I34" s="22">
        <v>11</v>
      </c>
      <c r="J34" s="32"/>
    </row>
    <row r="35" spans="1:10" ht="19.5" customHeight="1" x14ac:dyDescent="0.25">
      <c r="A35" s="99" t="s">
        <v>55</v>
      </c>
      <c r="B35" s="99"/>
      <c r="C35" s="99"/>
      <c r="D35" s="99"/>
      <c r="E35" s="48">
        <v>43</v>
      </c>
      <c r="F35" s="48">
        <v>6</v>
      </c>
      <c r="G35" s="49" t="s">
        <v>98</v>
      </c>
      <c r="H35" s="49" t="s">
        <v>98</v>
      </c>
      <c r="I35" s="50">
        <v>37</v>
      </c>
      <c r="J35" s="32"/>
    </row>
    <row r="36" spans="1:10" ht="21" customHeight="1" x14ac:dyDescent="0.25">
      <c r="A36" s="99" t="s">
        <v>55</v>
      </c>
      <c r="B36" s="99"/>
      <c r="C36" s="99"/>
      <c r="D36" s="99"/>
      <c r="E36" s="39">
        <f>SUM(E4:E34)</f>
        <v>295</v>
      </c>
      <c r="F36" s="39">
        <f t="shared" ref="F36:I36" si="0">SUM(F4:F34)</f>
        <v>154</v>
      </c>
      <c r="G36" s="39">
        <f t="shared" si="0"/>
        <v>0</v>
      </c>
      <c r="H36" s="39">
        <f t="shared" si="0"/>
        <v>0</v>
      </c>
      <c r="I36" s="40">
        <f t="shared" si="0"/>
        <v>141</v>
      </c>
      <c r="J36" s="41"/>
    </row>
  </sheetData>
  <mergeCells count="40">
    <mergeCell ref="A36:D36"/>
    <mergeCell ref="A15:D15"/>
    <mergeCell ref="A32:D32"/>
    <mergeCell ref="A35:D35"/>
    <mergeCell ref="A26:A28"/>
    <mergeCell ref="B26:B28"/>
    <mergeCell ref="C26:C28"/>
    <mergeCell ref="A29:A31"/>
    <mergeCell ref="B29:B31"/>
    <mergeCell ref="C29:C31"/>
    <mergeCell ref="A19:A21"/>
    <mergeCell ref="B19:B21"/>
    <mergeCell ref="C19:C21"/>
    <mergeCell ref="A22:A24"/>
    <mergeCell ref="B22:B24"/>
    <mergeCell ref="C22:C24"/>
    <mergeCell ref="A13:A14"/>
    <mergeCell ref="B13:B14"/>
    <mergeCell ref="C13:C14"/>
    <mergeCell ref="A16:A18"/>
    <mergeCell ref="B16:B18"/>
    <mergeCell ref="C16:C18"/>
    <mergeCell ref="A8:A10"/>
    <mergeCell ref="B8:B10"/>
    <mergeCell ref="C8:C10"/>
    <mergeCell ref="A11:A12"/>
    <mergeCell ref="B11:B12"/>
    <mergeCell ref="C11:C12"/>
    <mergeCell ref="A4:A5"/>
    <mergeCell ref="B4:B5"/>
    <mergeCell ref="C4:C5"/>
    <mergeCell ref="A6:A7"/>
    <mergeCell ref="B6:B7"/>
    <mergeCell ref="C6:C7"/>
    <mergeCell ref="A1:J1"/>
    <mergeCell ref="A2:A3"/>
    <mergeCell ref="B2:B3"/>
    <mergeCell ref="C2:C3"/>
    <mergeCell ref="D2:D3"/>
    <mergeCell ref="E2:J2"/>
  </mergeCells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7" zoomScale="80" zoomScaleNormal="80" workbookViewId="0">
      <selection activeCell="P9" sqref="P9"/>
    </sheetView>
  </sheetViews>
  <sheetFormatPr defaultRowHeight="15" x14ac:dyDescent="0.25"/>
  <cols>
    <col min="1" max="1" width="9.140625" style="24"/>
    <col min="2" max="2" width="18.42578125" style="24" customWidth="1"/>
    <col min="3" max="3" width="17.5703125" style="24" customWidth="1"/>
    <col min="4" max="4" width="16.7109375" style="24" customWidth="1"/>
    <col min="5" max="5" width="9.140625" style="24"/>
    <col min="6" max="6" width="16" style="24" customWidth="1"/>
    <col min="7" max="7" width="16.28515625" style="24" customWidth="1"/>
    <col min="8" max="8" width="13.42578125" style="24" customWidth="1"/>
    <col min="9" max="9" width="17" style="24" customWidth="1"/>
    <col min="10" max="10" width="26.7109375" style="38" customWidth="1"/>
    <col min="11" max="16384" width="9.140625" style="24"/>
  </cols>
  <sheetData>
    <row r="1" spans="1:10" ht="18.75" x14ac:dyDescent="0.25">
      <c r="A1" s="114" t="s">
        <v>120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98" t="s">
        <v>0</v>
      </c>
      <c r="B2" s="97" t="s">
        <v>1</v>
      </c>
      <c r="C2" s="97" t="s">
        <v>2</v>
      </c>
      <c r="D2" s="97" t="s">
        <v>3</v>
      </c>
      <c r="E2" s="98" t="s">
        <v>4</v>
      </c>
      <c r="F2" s="98"/>
      <c r="G2" s="98"/>
      <c r="H2" s="98"/>
      <c r="I2" s="98"/>
      <c r="J2" s="98"/>
    </row>
    <row r="3" spans="1:10" ht="90" x14ac:dyDescent="0.25">
      <c r="A3" s="98"/>
      <c r="B3" s="97"/>
      <c r="C3" s="97"/>
      <c r="D3" s="97"/>
      <c r="E3" s="52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3" t="s">
        <v>97</v>
      </c>
    </row>
    <row r="4" spans="1:10" ht="21" customHeight="1" x14ac:dyDescent="0.25">
      <c r="A4" s="108" t="s">
        <v>10</v>
      </c>
      <c r="B4" s="97" t="s">
        <v>11</v>
      </c>
      <c r="C4" s="97" t="s">
        <v>12</v>
      </c>
      <c r="D4" s="52" t="s">
        <v>13</v>
      </c>
      <c r="E4" s="55">
        <v>13</v>
      </c>
      <c r="F4" s="55">
        <v>0</v>
      </c>
      <c r="G4" s="55">
        <v>0</v>
      </c>
      <c r="H4" s="55">
        <v>0</v>
      </c>
      <c r="I4" s="55">
        <v>13</v>
      </c>
      <c r="J4" s="52" t="s">
        <v>119</v>
      </c>
    </row>
    <row r="5" spans="1:10" ht="21" customHeight="1" x14ac:dyDescent="0.25">
      <c r="A5" s="108"/>
      <c r="B5" s="97"/>
      <c r="C5" s="97"/>
      <c r="D5" s="52" t="s">
        <v>15</v>
      </c>
      <c r="E5" s="37">
        <v>0</v>
      </c>
      <c r="F5" s="37">
        <v>0</v>
      </c>
      <c r="G5" s="56">
        <v>0</v>
      </c>
      <c r="H5" s="56">
        <v>0</v>
      </c>
      <c r="I5" s="37">
        <v>0</v>
      </c>
      <c r="J5" s="52" t="s">
        <v>28</v>
      </c>
    </row>
    <row r="6" spans="1:10" ht="21" customHeight="1" x14ac:dyDescent="0.25">
      <c r="A6" s="98" t="s">
        <v>24</v>
      </c>
      <c r="B6" s="98" t="s">
        <v>25</v>
      </c>
      <c r="C6" s="97" t="s">
        <v>12</v>
      </c>
      <c r="D6" s="52" t="s">
        <v>13</v>
      </c>
      <c r="E6" s="34">
        <v>11</v>
      </c>
      <c r="F6" s="34">
        <v>0</v>
      </c>
      <c r="G6" s="34">
        <v>0</v>
      </c>
      <c r="H6" s="34">
        <v>0</v>
      </c>
      <c r="I6" s="34">
        <v>11</v>
      </c>
      <c r="J6" s="52" t="s">
        <v>118</v>
      </c>
    </row>
    <row r="7" spans="1:10" ht="21" customHeight="1" x14ac:dyDescent="0.25">
      <c r="A7" s="98"/>
      <c r="B7" s="98"/>
      <c r="C7" s="97"/>
      <c r="D7" s="52" t="s">
        <v>15</v>
      </c>
      <c r="E7" s="37">
        <v>30</v>
      </c>
      <c r="F7" s="37">
        <v>0</v>
      </c>
      <c r="G7" s="56">
        <v>0</v>
      </c>
      <c r="H7" s="56">
        <v>0</v>
      </c>
      <c r="I7" s="37">
        <v>30</v>
      </c>
      <c r="J7" s="52" t="s">
        <v>117</v>
      </c>
    </row>
    <row r="8" spans="1:10" ht="21" customHeight="1" x14ac:dyDescent="0.25">
      <c r="A8" s="110" t="s">
        <v>29</v>
      </c>
      <c r="B8" s="110" t="s">
        <v>30</v>
      </c>
      <c r="C8" s="103" t="s">
        <v>12</v>
      </c>
      <c r="D8" s="52" t="s">
        <v>13</v>
      </c>
      <c r="E8" s="34">
        <v>75</v>
      </c>
      <c r="F8" s="34">
        <v>57</v>
      </c>
      <c r="G8" s="34">
        <v>0</v>
      </c>
      <c r="H8" s="34">
        <v>0</v>
      </c>
      <c r="I8" s="34">
        <v>18</v>
      </c>
      <c r="J8" s="52" t="s">
        <v>116</v>
      </c>
    </row>
    <row r="9" spans="1:10" ht="21" customHeight="1" x14ac:dyDescent="0.25">
      <c r="A9" s="113"/>
      <c r="B9" s="113"/>
      <c r="C9" s="105"/>
      <c r="D9" s="52" t="s">
        <v>15</v>
      </c>
      <c r="E9" s="37">
        <v>14</v>
      </c>
      <c r="F9" s="37">
        <v>9</v>
      </c>
      <c r="G9" s="56">
        <v>0</v>
      </c>
      <c r="H9" s="56">
        <v>0</v>
      </c>
      <c r="I9" s="37">
        <v>5</v>
      </c>
      <c r="J9" s="52" t="s">
        <v>115</v>
      </c>
    </row>
    <row r="10" spans="1:10" ht="21" customHeight="1" x14ac:dyDescent="0.25">
      <c r="A10" s="98" t="s">
        <v>75</v>
      </c>
      <c r="B10" s="98" t="s">
        <v>76</v>
      </c>
      <c r="C10" s="97" t="s">
        <v>12</v>
      </c>
      <c r="D10" s="52" t="s">
        <v>13</v>
      </c>
      <c r="E10" s="34">
        <v>4</v>
      </c>
      <c r="F10" s="34">
        <v>0</v>
      </c>
      <c r="G10" s="34">
        <v>0</v>
      </c>
      <c r="H10" s="34">
        <v>0</v>
      </c>
      <c r="I10" s="34">
        <v>4</v>
      </c>
      <c r="J10" s="52" t="s">
        <v>114</v>
      </c>
    </row>
    <row r="11" spans="1:10" ht="21" customHeight="1" x14ac:dyDescent="0.25">
      <c r="A11" s="98"/>
      <c r="B11" s="98"/>
      <c r="C11" s="97"/>
      <c r="D11" s="52" t="s">
        <v>15</v>
      </c>
      <c r="E11" s="37">
        <v>3</v>
      </c>
      <c r="F11" s="37">
        <v>0</v>
      </c>
      <c r="G11" s="56">
        <v>0</v>
      </c>
      <c r="H11" s="56">
        <v>0</v>
      </c>
      <c r="I11" s="37">
        <v>3</v>
      </c>
      <c r="J11" s="52" t="s">
        <v>113</v>
      </c>
    </row>
    <row r="12" spans="1:10" ht="21" customHeight="1" x14ac:dyDescent="0.25">
      <c r="A12" s="98" t="s">
        <v>77</v>
      </c>
      <c r="B12" s="97" t="s">
        <v>78</v>
      </c>
      <c r="C12" s="97" t="s">
        <v>12</v>
      </c>
      <c r="D12" s="52" t="s">
        <v>13</v>
      </c>
      <c r="E12" s="55">
        <v>5</v>
      </c>
      <c r="F12" s="55">
        <v>0</v>
      </c>
      <c r="G12" s="55">
        <v>0</v>
      </c>
      <c r="H12" s="55">
        <v>0</v>
      </c>
      <c r="I12" s="55">
        <v>5</v>
      </c>
      <c r="J12" s="52" t="s">
        <v>112</v>
      </c>
    </row>
    <row r="13" spans="1:10" ht="21" customHeight="1" thickBot="1" x14ac:dyDescent="0.3">
      <c r="A13" s="110"/>
      <c r="B13" s="103"/>
      <c r="C13" s="103"/>
      <c r="D13" s="60" t="s">
        <v>15</v>
      </c>
      <c r="E13" s="64">
        <v>3</v>
      </c>
      <c r="F13" s="64">
        <v>0</v>
      </c>
      <c r="G13" s="65">
        <v>0</v>
      </c>
      <c r="H13" s="65">
        <v>0</v>
      </c>
      <c r="I13" s="64">
        <v>3</v>
      </c>
      <c r="J13" s="60" t="s">
        <v>111</v>
      </c>
    </row>
    <row r="14" spans="1:10" ht="21" customHeight="1" thickBot="1" x14ac:dyDescent="0.3">
      <c r="A14" s="106" t="s">
        <v>55</v>
      </c>
      <c r="B14" s="107"/>
      <c r="C14" s="107"/>
      <c r="D14" s="107"/>
      <c r="E14" s="68">
        <f>SUM(E4:E13)</f>
        <v>158</v>
      </c>
      <c r="F14" s="68">
        <f>SUM(F4:F13)</f>
        <v>66</v>
      </c>
      <c r="G14" s="68">
        <f>SUM(G4:G13)</f>
        <v>0</v>
      </c>
      <c r="H14" s="68">
        <f>SUM(H4:H13)</f>
        <v>0</v>
      </c>
      <c r="I14" s="68">
        <f>SUM(I4:I13)</f>
        <v>92</v>
      </c>
      <c r="J14" s="69" t="s">
        <v>28</v>
      </c>
    </row>
    <row r="15" spans="1:10" ht="21" customHeight="1" x14ac:dyDescent="0.25">
      <c r="A15" s="112" t="s">
        <v>34</v>
      </c>
      <c r="B15" s="105" t="s">
        <v>11</v>
      </c>
      <c r="C15" s="105" t="s">
        <v>35</v>
      </c>
      <c r="D15" s="61" t="s">
        <v>13</v>
      </c>
      <c r="E15" s="66">
        <v>3</v>
      </c>
      <c r="F15" s="67">
        <v>0</v>
      </c>
      <c r="G15" s="67">
        <v>0</v>
      </c>
      <c r="H15" s="67">
        <v>0</v>
      </c>
      <c r="I15" s="66">
        <v>3</v>
      </c>
      <c r="J15" s="61" t="s">
        <v>39</v>
      </c>
    </row>
    <row r="16" spans="1:10" ht="21" customHeight="1" x14ac:dyDescent="0.25">
      <c r="A16" s="108"/>
      <c r="B16" s="97"/>
      <c r="C16" s="97"/>
      <c r="D16" s="52" t="s">
        <v>15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52" t="s">
        <v>28</v>
      </c>
    </row>
    <row r="17" spans="1:11" ht="21" customHeight="1" x14ac:dyDescent="0.25">
      <c r="A17" s="108"/>
      <c r="B17" s="97"/>
      <c r="C17" s="97"/>
      <c r="D17" s="52" t="s">
        <v>17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52" t="s">
        <v>28</v>
      </c>
    </row>
    <row r="18" spans="1:11" ht="21" customHeight="1" x14ac:dyDescent="0.25">
      <c r="A18" s="108" t="s">
        <v>110</v>
      </c>
      <c r="B18" s="97" t="s">
        <v>78</v>
      </c>
      <c r="C18" s="97" t="s">
        <v>35</v>
      </c>
      <c r="D18" s="52" t="s">
        <v>13</v>
      </c>
      <c r="E18" s="54">
        <v>8</v>
      </c>
      <c r="F18" s="54">
        <v>8</v>
      </c>
      <c r="G18" s="35">
        <v>0</v>
      </c>
      <c r="H18" s="35">
        <v>0</v>
      </c>
      <c r="I18" s="35">
        <v>0</v>
      </c>
      <c r="J18" s="52" t="s">
        <v>109</v>
      </c>
    </row>
    <row r="19" spans="1:11" ht="21" customHeight="1" x14ac:dyDescent="0.25">
      <c r="A19" s="108"/>
      <c r="B19" s="97"/>
      <c r="C19" s="97"/>
      <c r="D19" s="52" t="s">
        <v>15</v>
      </c>
      <c r="E19" s="54">
        <v>10</v>
      </c>
      <c r="F19" s="54">
        <v>10</v>
      </c>
      <c r="G19" s="35">
        <v>0</v>
      </c>
      <c r="H19" s="35">
        <v>0</v>
      </c>
      <c r="I19" s="35">
        <v>0</v>
      </c>
      <c r="J19" s="52" t="s">
        <v>107</v>
      </c>
    </row>
    <row r="20" spans="1:11" ht="21" customHeight="1" x14ac:dyDescent="0.25">
      <c r="A20" s="108"/>
      <c r="B20" s="97"/>
      <c r="C20" s="97"/>
      <c r="D20" s="52" t="s">
        <v>17</v>
      </c>
      <c r="E20" s="54">
        <v>4</v>
      </c>
      <c r="F20" s="35">
        <v>0</v>
      </c>
      <c r="G20" s="35">
        <v>0</v>
      </c>
      <c r="H20" s="35">
        <v>0</v>
      </c>
      <c r="I20" s="54">
        <v>4</v>
      </c>
      <c r="J20" s="52" t="s">
        <v>122</v>
      </c>
    </row>
    <row r="21" spans="1:11" ht="21" customHeight="1" x14ac:dyDescent="0.25">
      <c r="A21" s="109" t="s">
        <v>79</v>
      </c>
      <c r="B21" s="103" t="s">
        <v>76</v>
      </c>
      <c r="C21" s="103" t="s">
        <v>35</v>
      </c>
      <c r="D21" s="52" t="s">
        <v>13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52" t="s">
        <v>28</v>
      </c>
    </row>
    <row r="22" spans="1:11" ht="21" customHeight="1" x14ac:dyDescent="0.25">
      <c r="A22" s="111"/>
      <c r="B22" s="104"/>
      <c r="C22" s="104"/>
      <c r="D22" s="52" t="s">
        <v>15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52" t="s">
        <v>28</v>
      </c>
    </row>
    <row r="23" spans="1:11" ht="21" customHeight="1" x14ac:dyDescent="0.25">
      <c r="A23" s="112"/>
      <c r="B23" s="105"/>
      <c r="C23" s="105"/>
      <c r="D23" s="52" t="s">
        <v>17</v>
      </c>
      <c r="E23" s="54">
        <v>2</v>
      </c>
      <c r="F23" s="35">
        <v>0</v>
      </c>
      <c r="G23" s="35">
        <v>0</v>
      </c>
      <c r="H23" s="35">
        <v>0</v>
      </c>
      <c r="I23" s="54">
        <v>2</v>
      </c>
      <c r="J23" s="52" t="s">
        <v>123</v>
      </c>
    </row>
    <row r="24" spans="1:11" ht="54" customHeight="1" x14ac:dyDescent="0.25">
      <c r="A24" s="23" t="s">
        <v>40</v>
      </c>
      <c r="B24" s="53" t="s">
        <v>41</v>
      </c>
      <c r="C24" s="53" t="s">
        <v>42</v>
      </c>
      <c r="D24" s="52" t="s">
        <v>13</v>
      </c>
      <c r="E24" s="54">
        <v>22</v>
      </c>
      <c r="F24" s="54">
        <v>21</v>
      </c>
      <c r="G24" s="35">
        <v>0</v>
      </c>
      <c r="H24" s="35">
        <v>0</v>
      </c>
      <c r="I24" s="54">
        <v>1</v>
      </c>
      <c r="J24" s="52" t="s">
        <v>125</v>
      </c>
    </row>
    <row r="25" spans="1:11" ht="25.5" customHeight="1" x14ac:dyDescent="0.25">
      <c r="A25" s="108" t="s">
        <v>44</v>
      </c>
      <c r="B25" s="98" t="s">
        <v>25</v>
      </c>
      <c r="C25" s="97" t="s">
        <v>35</v>
      </c>
      <c r="D25" s="52" t="s">
        <v>13</v>
      </c>
      <c r="E25" s="54">
        <v>12</v>
      </c>
      <c r="F25" s="79">
        <v>6</v>
      </c>
      <c r="G25" s="35">
        <v>0</v>
      </c>
      <c r="H25" s="35">
        <v>0</v>
      </c>
      <c r="I25" s="54">
        <v>6</v>
      </c>
      <c r="J25" s="52" t="s">
        <v>108</v>
      </c>
      <c r="K25" s="81" t="s">
        <v>132</v>
      </c>
    </row>
    <row r="26" spans="1:11" ht="21" customHeight="1" x14ac:dyDescent="0.25">
      <c r="A26" s="108"/>
      <c r="B26" s="98"/>
      <c r="C26" s="97"/>
      <c r="D26" s="52" t="s">
        <v>15</v>
      </c>
      <c r="E26" s="54">
        <v>11</v>
      </c>
      <c r="F26" s="54">
        <v>5</v>
      </c>
      <c r="G26" s="35">
        <v>0</v>
      </c>
      <c r="H26" s="35">
        <v>0</v>
      </c>
      <c r="I26" s="54">
        <v>6</v>
      </c>
      <c r="J26" s="52" t="s">
        <v>124</v>
      </c>
    </row>
    <row r="27" spans="1:11" ht="21" customHeight="1" x14ac:dyDescent="0.25">
      <c r="A27" s="108"/>
      <c r="B27" s="98"/>
      <c r="C27" s="97"/>
      <c r="D27" s="52" t="s">
        <v>17</v>
      </c>
      <c r="E27" s="54">
        <v>2</v>
      </c>
      <c r="F27" s="35">
        <v>0</v>
      </c>
      <c r="G27" s="35">
        <v>0</v>
      </c>
      <c r="H27" s="35">
        <v>0</v>
      </c>
      <c r="I27" s="54">
        <v>2</v>
      </c>
      <c r="J27" s="52" t="s">
        <v>123</v>
      </c>
    </row>
    <row r="28" spans="1:11" ht="21" customHeight="1" x14ac:dyDescent="0.25">
      <c r="A28" s="108" t="s">
        <v>46</v>
      </c>
      <c r="B28" s="98" t="s">
        <v>30</v>
      </c>
      <c r="C28" s="97" t="s">
        <v>35</v>
      </c>
      <c r="D28" s="52" t="s">
        <v>13</v>
      </c>
      <c r="E28" s="54">
        <v>37</v>
      </c>
      <c r="F28" s="54">
        <v>30</v>
      </c>
      <c r="G28" s="35">
        <v>0</v>
      </c>
      <c r="H28" s="35">
        <v>0</v>
      </c>
      <c r="I28" s="54">
        <v>7</v>
      </c>
      <c r="J28" s="52" t="s">
        <v>107</v>
      </c>
    </row>
    <row r="29" spans="1:11" ht="21" customHeight="1" x14ac:dyDescent="0.25">
      <c r="A29" s="108"/>
      <c r="B29" s="98"/>
      <c r="C29" s="97"/>
      <c r="D29" s="52" t="s">
        <v>15</v>
      </c>
      <c r="E29" s="54">
        <v>38</v>
      </c>
      <c r="F29" s="54">
        <v>38</v>
      </c>
      <c r="G29" s="35">
        <v>0</v>
      </c>
      <c r="H29" s="35">
        <v>0</v>
      </c>
      <c r="I29" s="54">
        <v>0</v>
      </c>
      <c r="J29" s="52" t="s">
        <v>106</v>
      </c>
    </row>
    <row r="30" spans="1:11" ht="21" customHeight="1" thickBot="1" x14ac:dyDescent="0.3">
      <c r="A30" s="109"/>
      <c r="B30" s="110"/>
      <c r="C30" s="103"/>
      <c r="D30" s="60" t="s">
        <v>17</v>
      </c>
      <c r="E30" s="64">
        <v>54</v>
      </c>
      <c r="F30" s="64">
        <v>30</v>
      </c>
      <c r="G30" s="70">
        <v>0</v>
      </c>
      <c r="H30" s="70">
        <v>0</v>
      </c>
      <c r="I30" s="64">
        <v>24</v>
      </c>
      <c r="J30" s="57" t="s">
        <v>121</v>
      </c>
    </row>
    <row r="31" spans="1:11" ht="21" customHeight="1" thickBot="1" x14ac:dyDescent="0.3">
      <c r="A31" s="106" t="s">
        <v>55</v>
      </c>
      <c r="B31" s="107"/>
      <c r="C31" s="107"/>
      <c r="D31" s="107"/>
      <c r="E31" s="68">
        <f>SUM(E15:E30)</f>
        <v>203</v>
      </c>
      <c r="F31" s="68">
        <v>148</v>
      </c>
      <c r="G31" s="68">
        <f>SUM(G15:G30)</f>
        <v>0</v>
      </c>
      <c r="H31" s="68">
        <f>SUM(H15:H30)</f>
        <v>0</v>
      </c>
      <c r="I31" s="68">
        <f>SUM(I15:I30)</f>
        <v>55</v>
      </c>
      <c r="J31" s="69"/>
    </row>
    <row r="32" spans="1:11" ht="80.25" customHeight="1" x14ac:dyDescent="0.25">
      <c r="A32" s="63" t="s">
        <v>50</v>
      </c>
      <c r="B32" s="59" t="s">
        <v>51</v>
      </c>
      <c r="C32" s="59" t="s">
        <v>52</v>
      </c>
      <c r="D32" s="61" t="s">
        <v>13</v>
      </c>
      <c r="E32" s="66">
        <v>15</v>
      </c>
      <c r="F32" s="66">
        <v>1</v>
      </c>
      <c r="G32" s="67">
        <v>0</v>
      </c>
      <c r="H32" s="67">
        <v>0</v>
      </c>
      <c r="I32" s="71" t="s">
        <v>127</v>
      </c>
      <c r="J32" s="61" t="s">
        <v>130</v>
      </c>
    </row>
    <row r="33" spans="1:10" ht="87.75" customHeight="1" thickBot="1" x14ac:dyDescent="0.3">
      <c r="A33" s="62" t="s">
        <v>53</v>
      </c>
      <c r="B33" s="58" t="s">
        <v>54</v>
      </c>
      <c r="C33" s="58" t="s">
        <v>52</v>
      </c>
      <c r="D33" s="60" t="s">
        <v>13</v>
      </c>
      <c r="E33" s="70" t="s">
        <v>126</v>
      </c>
      <c r="F33" s="72" t="s">
        <v>131</v>
      </c>
      <c r="G33" s="70">
        <v>0</v>
      </c>
      <c r="H33" s="70">
        <v>0</v>
      </c>
      <c r="I33" s="73" t="s">
        <v>128</v>
      </c>
      <c r="J33" s="60" t="s">
        <v>129</v>
      </c>
    </row>
    <row r="34" spans="1:10" ht="19.5" customHeight="1" thickBot="1" x14ac:dyDescent="0.3">
      <c r="A34" s="106" t="s">
        <v>55</v>
      </c>
      <c r="B34" s="107"/>
      <c r="C34" s="107"/>
      <c r="D34" s="107"/>
      <c r="E34" s="74">
        <v>19</v>
      </c>
      <c r="F34" s="74">
        <v>2</v>
      </c>
      <c r="G34" s="75"/>
      <c r="H34" s="75"/>
      <c r="I34" s="76">
        <v>17</v>
      </c>
      <c r="J34" s="69"/>
    </row>
    <row r="35" spans="1:10" ht="21" customHeight="1" thickBot="1" x14ac:dyDescent="0.3">
      <c r="A35" s="106" t="s">
        <v>55</v>
      </c>
      <c r="B35" s="107"/>
      <c r="C35" s="107"/>
      <c r="D35" s="107"/>
      <c r="E35" s="77">
        <f>E34+E31+E14</f>
        <v>380</v>
      </c>
      <c r="F35" s="77">
        <f t="shared" ref="F35:I35" si="0">F34+F31+F14</f>
        <v>216</v>
      </c>
      <c r="G35" s="77">
        <f t="shared" si="0"/>
        <v>0</v>
      </c>
      <c r="H35" s="77">
        <f t="shared" si="0"/>
        <v>0</v>
      </c>
      <c r="I35" s="77">
        <f t="shared" si="0"/>
        <v>164</v>
      </c>
      <c r="J35" s="78"/>
    </row>
    <row r="36" spans="1:10" ht="23.25" x14ac:dyDescent="0.35">
      <c r="A36" s="80"/>
    </row>
  </sheetData>
  <mergeCells count="40">
    <mergeCell ref="A1:J1"/>
    <mergeCell ref="A2:A3"/>
    <mergeCell ref="B2:B3"/>
    <mergeCell ref="C2:C3"/>
    <mergeCell ref="D2:D3"/>
    <mergeCell ref="E2:J2"/>
    <mergeCell ref="A4:A5"/>
    <mergeCell ref="B4:B5"/>
    <mergeCell ref="C4:C5"/>
    <mergeCell ref="A6:A7"/>
    <mergeCell ref="B6:B7"/>
    <mergeCell ref="C6:C7"/>
    <mergeCell ref="A10:A11"/>
    <mergeCell ref="B10:B11"/>
    <mergeCell ref="C10:C11"/>
    <mergeCell ref="A8:A9"/>
    <mergeCell ref="B8:B9"/>
    <mergeCell ref="C8:C9"/>
    <mergeCell ref="A12:A13"/>
    <mergeCell ref="B12:B13"/>
    <mergeCell ref="C12:C13"/>
    <mergeCell ref="A15:A17"/>
    <mergeCell ref="B15:B17"/>
    <mergeCell ref="C15:C17"/>
    <mergeCell ref="A35:D35"/>
    <mergeCell ref="A14:D14"/>
    <mergeCell ref="A31:D31"/>
    <mergeCell ref="A34:D34"/>
    <mergeCell ref="A25:A27"/>
    <mergeCell ref="B25:B27"/>
    <mergeCell ref="C25:C27"/>
    <mergeCell ref="A28:A30"/>
    <mergeCell ref="B28:B30"/>
    <mergeCell ref="C28:C30"/>
    <mergeCell ref="A18:A20"/>
    <mergeCell ref="B18:B20"/>
    <mergeCell ref="C18:C20"/>
    <mergeCell ref="A21:A23"/>
    <mergeCell ref="B21:B23"/>
    <mergeCell ref="C21:C23"/>
  </mergeCells>
  <pageMargins left="0.7" right="0.7" top="0.75" bottom="0.75" header="0.3" footer="0.3"/>
  <pageSetup paperSize="9" scale="54" fitToHeight="0" orientation="portrait" r:id="rId1"/>
  <ignoredErrors>
    <ignoredError sqref="E33 I32:I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2022 год</vt:lpstr>
      <vt:lpstr>2023 год</vt:lpstr>
      <vt:lpstr>2024 год</vt:lpstr>
      <vt:lpstr>2025 год</vt:lpstr>
      <vt:lpstr>'2023 год'!Print_Titles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О.В.</dc:creator>
  <cp:lastModifiedBy>Управление УМ и ВР</cp:lastModifiedBy>
  <cp:revision>1</cp:revision>
  <cp:lastPrinted>2024-10-28T13:08:27Z</cp:lastPrinted>
  <dcterms:created xsi:type="dcterms:W3CDTF">2006-09-16T00:00:00Z</dcterms:created>
  <dcterms:modified xsi:type="dcterms:W3CDTF">2025-12-15T07:35:20Z</dcterms:modified>
</cp:coreProperties>
</file>